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0" windowWidth="15420" windowHeight="9165" tabRatio="934"/>
  </bookViews>
  <sheets>
    <sheet name="31,43 (2)эл" sheetId="194" r:id="rId1"/>
    <sheet name="26,00" sheetId="190" r:id="rId2"/>
    <sheet name="35,63 (3)" sheetId="195" r:id="rId3"/>
    <sheet name="31,43" sheetId="193" r:id="rId4"/>
    <sheet name="25,98" sheetId="197" r:id="rId5"/>
    <sheet name="26,71 газ" sheetId="196" r:id="rId6"/>
    <sheet name="18,98" sheetId="89" r:id="rId7"/>
    <sheet name="35,63 (2)" sheetId="189" r:id="rId8"/>
    <sheet name="27,50" sheetId="192" r:id="rId9"/>
    <sheet name="32,10" sheetId="191" r:id="rId10"/>
    <sheet name="27,44" sheetId="198" r:id="rId11"/>
    <sheet name="28,77" sheetId="202" r:id="rId12"/>
    <sheet name="21,19" sheetId="200" r:id="rId13"/>
    <sheet name="26,31" sheetId="207" r:id="rId14"/>
    <sheet name="25,65" sheetId="204" r:id="rId15"/>
    <sheet name="26,76" sheetId="209" r:id="rId16"/>
    <sheet name="31,03" sheetId="201" r:id="rId17"/>
    <sheet name="29,26(1)" sheetId="205" r:id="rId18"/>
    <sheet name="23,63" sheetId="199" r:id="rId19"/>
    <sheet name="31,44" sheetId="203" r:id="rId20"/>
    <sheet name="27,58" sheetId="175" r:id="rId21"/>
    <sheet name="27,59" sheetId="177" r:id="rId22"/>
    <sheet name="29,26" sheetId="180" r:id="rId23"/>
    <sheet name="29,62" sheetId="181" r:id="rId24"/>
    <sheet name="30,04" sheetId="182" r:id="rId25"/>
    <sheet name="31,97" sheetId="183" r:id="rId26"/>
    <sheet name="32,0" sheetId="172" r:id="rId27"/>
    <sheet name="32,10 (2)" sheetId="208" r:id="rId28"/>
    <sheet name="32,90 " sheetId="170" r:id="rId29"/>
    <sheet name="35,31" sheetId="184" r:id="rId30"/>
    <sheet name="35,36" sheetId="185" r:id="rId31"/>
    <sheet name="35,63" sheetId="186" r:id="rId32"/>
    <sheet name="37,05" sheetId="187" r:id="rId33"/>
    <sheet name="37,83" sheetId="188" r:id="rId34"/>
    <sheet name="39,51" sheetId="174" r:id="rId35"/>
  </sheets>
  <definedNames>
    <definedName name="_xlnm.Print_Area" localSheetId="6">'18,98'!$A$1:$G$36</definedName>
    <definedName name="_xlnm.Print_Area" localSheetId="26">'32,0'!$A$1:$G$36</definedName>
    <definedName name="_xlnm.Print_Area" localSheetId="28">'32,90 '!$A$1:$G$37</definedName>
  </definedNames>
  <calcPr calcId="125725"/>
</workbook>
</file>

<file path=xl/calcChain.xml><?xml version="1.0" encoding="utf-8"?>
<calcChain xmlns="http://schemas.openxmlformats.org/spreadsheetml/2006/main">
  <c r="G179" i="174"/>
  <c r="G32" i="209"/>
  <c r="G26"/>
  <c r="G20"/>
  <c r="G17"/>
  <c r="E33" s="1"/>
  <c r="O32" i="174" l="1"/>
  <c r="G32"/>
  <c r="G32" i="188"/>
  <c r="G32" i="187"/>
  <c r="G32" i="186"/>
  <c r="G32" i="185"/>
  <c r="G32" i="184"/>
  <c r="G32" i="170"/>
  <c r="G32" i="208"/>
  <c r="G32" i="172"/>
  <c r="G32" i="183"/>
  <c r="G32" i="182"/>
  <c r="G32" i="181"/>
  <c r="W32" i="180"/>
  <c r="O32"/>
  <c r="G32"/>
  <c r="G32" i="177"/>
  <c r="E33" i="175"/>
  <c r="G32"/>
  <c r="L79" i="174"/>
  <c r="M33"/>
  <c r="O26"/>
  <c r="O17"/>
  <c r="G20" i="208" l="1"/>
  <c r="G26" s="1"/>
  <c r="G17"/>
  <c r="E33" s="1"/>
  <c r="D39" i="207"/>
  <c r="G32"/>
  <c r="G20"/>
  <c r="G26" s="1"/>
  <c r="G17"/>
  <c r="D37" i="203"/>
  <c r="G32"/>
  <c r="G20"/>
  <c r="G26" s="1"/>
  <c r="G17"/>
  <c r="E33" s="1"/>
  <c r="G32" i="204"/>
  <c r="G26"/>
  <c r="G20"/>
  <c r="G17"/>
  <c r="E33" s="1"/>
  <c r="G32" i="205"/>
  <c r="G20"/>
  <c r="G26" s="1"/>
  <c r="G17"/>
  <c r="G32" i="200"/>
  <c r="G26"/>
  <c r="G20"/>
  <c r="G17"/>
  <c r="E33" s="1"/>
  <c r="D37" i="201"/>
  <c r="G32"/>
  <c r="G20"/>
  <c r="G26" s="1"/>
  <c r="G17"/>
  <c r="E33" s="1"/>
  <c r="G32" i="202"/>
  <c r="G26"/>
  <c r="G20"/>
  <c r="G17"/>
  <c r="E33" s="1"/>
  <c r="G32" i="199"/>
  <c r="G20"/>
  <c r="G26" s="1"/>
  <c r="G17"/>
  <c r="G32" i="198"/>
  <c r="G26"/>
  <c r="G20"/>
  <c r="G17"/>
  <c r="E33" s="1"/>
  <c r="G32" i="197"/>
  <c r="G26"/>
  <c r="G20"/>
  <c r="G17"/>
  <c r="E33" s="1"/>
  <c r="G32" i="196"/>
  <c r="G26"/>
  <c r="G20"/>
  <c r="G17"/>
  <c r="E33" s="1"/>
  <c r="D37" i="191"/>
  <c r="G32"/>
  <c r="G20"/>
  <c r="G26" s="1"/>
  <c r="G17"/>
  <c r="E33" s="1"/>
  <c r="G32" i="192"/>
  <c r="G26"/>
  <c r="G20"/>
  <c r="G17"/>
  <c r="E33" s="1"/>
  <c r="G32" i="195"/>
  <c r="G26"/>
  <c r="G20"/>
  <c r="G17"/>
  <c r="E33" s="1"/>
  <c r="D37" i="194"/>
  <c r="G32"/>
  <c r="G20"/>
  <c r="G26" s="1"/>
  <c r="G17"/>
  <c r="D39" i="193"/>
  <c r="G32"/>
  <c r="G20"/>
  <c r="G26" s="1"/>
  <c r="G17"/>
  <c r="E33" s="1"/>
  <c r="G32" i="190"/>
  <c r="G26"/>
  <c r="G20"/>
  <c r="G17"/>
  <c r="E33" s="1"/>
  <c r="G32" i="189"/>
  <c r="G26"/>
  <c r="G20"/>
  <c r="G17"/>
  <c r="E33" s="1"/>
  <c r="G17" i="174"/>
  <c r="G26" i="188"/>
  <c r="G20"/>
  <c r="G17"/>
  <c r="G20" i="187"/>
  <c r="G26" s="1"/>
  <c r="G17"/>
  <c r="G20" i="186"/>
  <c r="G26" s="1"/>
  <c r="G17"/>
  <c r="G20" i="185"/>
  <c r="G26" s="1"/>
  <c r="G17"/>
  <c r="G20" i="184"/>
  <c r="G26" s="1"/>
  <c r="G17"/>
  <c r="G26" i="183"/>
  <c r="G20"/>
  <c r="G17"/>
  <c r="E33" s="1"/>
  <c r="D39" i="182"/>
  <c r="G20"/>
  <c r="G26" s="1"/>
  <c r="G17"/>
  <c r="G20" i="181"/>
  <c r="G26" s="1"/>
  <c r="G17"/>
  <c r="T39" i="180"/>
  <c r="D138"/>
  <c r="L38"/>
  <c r="W20"/>
  <c r="W26" s="1"/>
  <c r="O20"/>
  <c r="O26" s="1"/>
  <c r="G20"/>
  <c r="G26" s="1"/>
  <c r="W17"/>
  <c r="O17"/>
  <c r="G17"/>
  <c r="D38" i="177"/>
  <c r="G20"/>
  <c r="G26" s="1"/>
  <c r="G17"/>
  <c r="G20" i="175"/>
  <c r="G26" s="1"/>
  <c r="G17"/>
  <c r="E33" i="185" l="1"/>
  <c r="E33" i="182"/>
  <c r="E33" i="207"/>
  <c r="E33" i="205"/>
  <c r="E33" i="199"/>
  <c r="E33" i="194"/>
  <c r="E33" i="188"/>
  <c r="E33" i="187"/>
  <c r="E33" i="186"/>
  <c r="E33" i="184"/>
  <c r="E33" i="181"/>
  <c r="M33" i="180"/>
  <c r="E33"/>
  <c r="U33"/>
  <c r="E33" i="177"/>
  <c r="D176" i="174" l="1"/>
  <c r="O20"/>
  <c r="G20"/>
  <c r="G26" s="1"/>
  <c r="E33" l="1"/>
  <c r="G20" i="172" l="1"/>
  <c r="G26" s="1"/>
  <c r="G17"/>
  <c r="D38" i="170"/>
  <c r="G20"/>
  <c r="G26" s="1"/>
  <c r="G17"/>
  <c r="E33" i="172" l="1"/>
  <c r="E33" i="170"/>
  <c r="E33" i="89" l="1"/>
  <c r="G32"/>
  <c r="G26" s="1"/>
  <c r="G20"/>
  <c r="G17"/>
</calcChain>
</file>

<file path=xl/sharedStrings.xml><?xml version="1.0" encoding="utf-8"?>
<sst xmlns="http://schemas.openxmlformats.org/spreadsheetml/2006/main" count="2949" uniqueCount="561">
  <si>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</si>
  <si>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</si>
  <si>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</si>
  <si>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</si>
  <si>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</si>
  <si>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</si>
  <si>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</si>
  <si>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</si>
  <si>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</si>
  <si>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</si>
  <si>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</si>
  <si>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</si>
  <si>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</si>
  <si>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</si>
  <si>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</si>
  <si>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</si>
  <si>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</si>
  <si>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</si>
  <si>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</si>
  <si>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</si>
  <si>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</si>
  <si>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</si>
  <si>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</si>
  <si>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</si>
  <si>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</si>
  <si>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</si>
  <si>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</si>
  <si>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</si>
  <si>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</si>
  <si>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</si>
  <si>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</si>
  <si>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</si>
  <si>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</si>
  <si>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</si>
  <si>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</si>
  <si>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</si>
  <si>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</si>
  <si>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</si>
  <si>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</si>
  <si>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</si>
  <si>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Бабикова,10</t>
  </si>
  <si>
    <t>Бабикова,11</t>
  </si>
  <si>
    <t>Бабикова,12</t>
  </si>
  <si>
    <t>Бабикова,3</t>
  </si>
  <si>
    <t>Бабикова,4</t>
  </si>
  <si>
    <t>Бабикова,5</t>
  </si>
  <si>
    <t>Бабикова,6</t>
  </si>
  <si>
    <t>Бабикова,7</t>
  </si>
  <si>
    <t>Бабикова,8</t>
  </si>
  <si>
    <t>Бабикова,9</t>
  </si>
  <si>
    <t>Беринга, 1</t>
  </si>
  <si>
    <t>Беринга, 3</t>
  </si>
  <si>
    <t>9</t>
  </si>
  <si>
    <t>Декабристов, 12</t>
  </si>
  <si>
    <t>Зеленая, 32</t>
  </si>
  <si>
    <t>9-10.</t>
  </si>
  <si>
    <t>Зеленая, 78</t>
  </si>
  <si>
    <t>Зеленая, 82</t>
  </si>
  <si>
    <t>Кирова, 15</t>
  </si>
  <si>
    <t>Кирова, 17</t>
  </si>
  <si>
    <t>Кирова, 19/24</t>
  </si>
  <si>
    <t>Кирова, 25</t>
  </si>
  <si>
    <t>Кирова, 33</t>
  </si>
  <si>
    <t>Кирова, 43</t>
  </si>
  <si>
    <t>Кирова, 45</t>
  </si>
  <si>
    <t>Кирова, 47</t>
  </si>
  <si>
    <t>Кольский, 100</t>
  </si>
  <si>
    <t>Кольский, 104к.4</t>
  </si>
  <si>
    <t>Кольский, 165</t>
  </si>
  <si>
    <t>Кольский, 167</t>
  </si>
  <si>
    <t>Кольский, 168</t>
  </si>
  <si>
    <t>Кольский, 169</t>
  </si>
  <si>
    <t>Кольский, 171</t>
  </si>
  <si>
    <t>Кольский, 172</t>
  </si>
  <si>
    <t>Кольский, 173</t>
  </si>
  <si>
    <t>Кольский, 176/1</t>
  </si>
  <si>
    <t>Кольский, 218</t>
  </si>
  <si>
    <t>Кольский, 220</t>
  </si>
  <si>
    <t>Кольский, 222</t>
  </si>
  <si>
    <t>Кольский, 33</t>
  </si>
  <si>
    <t>Кольский, 58</t>
  </si>
  <si>
    <t>Кольский, 60</t>
  </si>
  <si>
    <t>Кольский, 62</t>
  </si>
  <si>
    <t>Кольский, 66</t>
  </si>
  <si>
    <t>Кольский, 70</t>
  </si>
  <si>
    <t>Кольский, 72</t>
  </si>
  <si>
    <t>Кольский, 76</t>
  </si>
  <si>
    <t>Кольский, 80</t>
  </si>
  <si>
    <t>Кольский, 86</t>
  </si>
  <si>
    <t>Копытова, 27</t>
  </si>
  <si>
    <t>Копытова, 28</t>
  </si>
  <si>
    <t>Копытова, 29</t>
  </si>
  <si>
    <t>Копытова, 30</t>
  </si>
  <si>
    <t>Копытова, 31</t>
  </si>
  <si>
    <t>Копытова, 32</t>
  </si>
  <si>
    <t>Копытова, 33</t>
  </si>
  <si>
    <t>Копытова, 37</t>
  </si>
  <si>
    <t>Копытова, 38</t>
  </si>
  <si>
    <t>Копытова, 39</t>
  </si>
  <si>
    <t>Копытова, 40</t>
  </si>
  <si>
    <t>Копытова, 41</t>
  </si>
  <si>
    <t>Копытова, 42</t>
  </si>
  <si>
    <t>Копытова, 43</t>
  </si>
  <si>
    <t>Кошевого, 10</t>
  </si>
  <si>
    <t>Кошевого, 12 к.1</t>
  </si>
  <si>
    <t>Кошевого, 14 к.1</t>
  </si>
  <si>
    <t>Кошевого, 16 к.1</t>
  </si>
  <si>
    <t>Кошевого, 16 к.2</t>
  </si>
  <si>
    <t>Кошевого, 18</t>
  </si>
  <si>
    <t>Кошевого, 20</t>
  </si>
  <si>
    <t>Кошевого, 22</t>
  </si>
  <si>
    <t>Кошевого, 24</t>
  </si>
  <si>
    <t>Кошевого, 4</t>
  </si>
  <si>
    <t>Кошевого, 6 к.1</t>
  </si>
  <si>
    <t>Кошевого, 6 к.2</t>
  </si>
  <si>
    <t>Кошевого, 8</t>
  </si>
  <si>
    <t>Крупской, 18</t>
  </si>
  <si>
    <t>Крупской, 22</t>
  </si>
  <si>
    <t>Крупской, 24</t>
  </si>
  <si>
    <t>Крупской, 27</t>
  </si>
  <si>
    <t>Крупской, 29</t>
  </si>
  <si>
    <t>Крупской, 30</t>
  </si>
  <si>
    <t>Крупской, 31</t>
  </si>
  <si>
    <t>Крупской, 36</t>
  </si>
  <si>
    <t>Крупской, 42</t>
  </si>
  <si>
    <t>Ломоносова, 1/13</t>
  </si>
  <si>
    <t>Ломоносова, 10к.2</t>
  </si>
  <si>
    <t>Ломоносова, 10к.3</t>
  </si>
  <si>
    <t>Ломоносова, 12</t>
  </si>
  <si>
    <t>Ломоносова, 14</t>
  </si>
  <si>
    <t>Ломоносова, 15</t>
  </si>
  <si>
    <t>Ломоносова, 17 к.1</t>
  </si>
  <si>
    <t>Ломоносова, 17 к.2</t>
  </si>
  <si>
    <t>Ломоносова, 2</t>
  </si>
  <si>
    <t>Ломоносова, 21/10</t>
  </si>
  <si>
    <t>Ломоносова, 3</t>
  </si>
  <si>
    <t>Ломоносова, 5</t>
  </si>
  <si>
    <t>Ломоносова, 7 к.2</t>
  </si>
  <si>
    <t>Ломоносова, 8</t>
  </si>
  <si>
    <t>Ломоносова, 9 к.1</t>
  </si>
  <si>
    <t>Лыжный, 6</t>
  </si>
  <si>
    <t>Марата, 18</t>
  </si>
  <si>
    <t>Марата, 20</t>
  </si>
  <si>
    <t>Марата, 22</t>
  </si>
  <si>
    <t>Марата, 23</t>
  </si>
  <si>
    <t>Молодежный, 10</t>
  </si>
  <si>
    <t>Молодежный, 11</t>
  </si>
  <si>
    <t>Молодежный, 3</t>
  </si>
  <si>
    <t>Молодежный, 4</t>
  </si>
  <si>
    <t>Молодежный, 5</t>
  </si>
  <si>
    <t>Молодежный, 6</t>
  </si>
  <si>
    <t>Молодежный, 8</t>
  </si>
  <si>
    <t>Молодежный, 9</t>
  </si>
  <si>
    <t>Морская, 1</t>
  </si>
  <si>
    <t>Морская, 11</t>
  </si>
  <si>
    <t>Морская, 5</t>
  </si>
  <si>
    <t>Морская, 7</t>
  </si>
  <si>
    <t>Орликовой, 12</t>
  </si>
  <si>
    <t>Орликовой, 19</t>
  </si>
  <si>
    <t>Орликовой, 20</t>
  </si>
  <si>
    <t>Орликовой, 21</t>
  </si>
  <si>
    <t>Орликовой, 23</t>
  </si>
  <si>
    <t>Орликовой, 24</t>
  </si>
  <si>
    <t>Орликовой, 25</t>
  </si>
  <si>
    <t>Орликовой, 26</t>
  </si>
  <si>
    <t>Орликовой, 28</t>
  </si>
  <si>
    <t>Орликовой, 29</t>
  </si>
  <si>
    <t>Орликовой, 3</t>
  </si>
  <si>
    <t>Орликовой, 30</t>
  </si>
  <si>
    <t>Орликовой, 31</t>
  </si>
  <si>
    <t>Орликовой, 33</t>
  </si>
  <si>
    <t>Орликовой, 34</t>
  </si>
  <si>
    <t>Орликовой, 37</t>
  </si>
  <si>
    <t>Орликовой, 38</t>
  </si>
  <si>
    <t>Орликовой, 39</t>
  </si>
  <si>
    <t>Орликовой, 4</t>
  </si>
  <si>
    <t>Орликовой, 40</t>
  </si>
  <si>
    <t>Орликовой, 41</t>
  </si>
  <si>
    <t>Орликовой, 44</t>
  </si>
  <si>
    <t>Орликовой, 45</t>
  </si>
  <si>
    <t>Орликовой, 5</t>
  </si>
  <si>
    <t>Орликовой, 50</t>
  </si>
  <si>
    <t>Орликовой, 53</t>
  </si>
  <si>
    <t>Орликовой, 54</t>
  </si>
  <si>
    <t>Орликовой, 55</t>
  </si>
  <si>
    <t>Орликовой, 56</t>
  </si>
  <si>
    <t>Орликовой, 57</t>
  </si>
  <si>
    <t>Орликовой, 58</t>
  </si>
  <si>
    <t>Орликовой, 59</t>
  </si>
  <si>
    <t>Орликовой, 60</t>
  </si>
  <si>
    <t>Орликовой, 7</t>
  </si>
  <si>
    <t>Полярный круг, 2</t>
  </si>
  <si>
    <t>Полярный круг, 3</t>
  </si>
  <si>
    <t>Полярный круг, 4</t>
  </si>
  <si>
    <t>Полярный круг, 5</t>
  </si>
  <si>
    <t>Полярный круг, 6</t>
  </si>
  <si>
    <t>Полярный круг, 8</t>
  </si>
  <si>
    <t>Пономарева, 1/16</t>
  </si>
  <si>
    <t>Пономарева, 3</t>
  </si>
  <si>
    <t>Пономарева, 5</t>
  </si>
  <si>
    <t>Советская, 21</t>
  </si>
  <si>
    <t>Спортивная, 7/6</t>
  </si>
  <si>
    <t>Халтурина, 11</t>
  </si>
  <si>
    <t>Халтурина, 35</t>
  </si>
  <si>
    <t>Шабалина, 19</t>
  </si>
  <si>
    <t>Шабалина, 21</t>
  </si>
  <si>
    <t>Шабалина, 3</t>
  </si>
  <si>
    <t>Шабалина, 37</t>
  </si>
  <si>
    <t>Шабалина, 49</t>
  </si>
  <si>
    <t>Шабалина, 5</t>
  </si>
  <si>
    <t>Шабалина, 51</t>
  </si>
  <si>
    <t>Шабалина, 53</t>
  </si>
  <si>
    <t>Шабалина, 55</t>
  </si>
  <si>
    <t>Шабалина, 57</t>
  </si>
  <si>
    <t>Шабалина, 61</t>
  </si>
  <si>
    <t>Шабалина, 7</t>
  </si>
  <si>
    <t>Шабалина, 9</t>
  </si>
  <si>
    <t>Шевченко, 11а</t>
  </si>
  <si>
    <t>Шевченко, 15</t>
  </si>
  <si>
    <t>Шевченко, 24</t>
  </si>
  <si>
    <t>Шевченко, 26</t>
  </si>
  <si>
    <t>Шевченко, 6а</t>
  </si>
  <si>
    <t>Шевченко, 7а</t>
  </si>
  <si>
    <t>Шевченко, 7б</t>
  </si>
  <si>
    <t>Якорный,  2</t>
  </si>
  <si>
    <t>Услуга управления</t>
  </si>
  <si>
    <t>Справочно-информационное обслуживание  "051"</t>
  </si>
  <si>
    <t>Приём платежей</t>
  </si>
  <si>
    <t>электроплиты</t>
  </si>
  <si>
    <t>Перечень обязательных работ и услуг по содержанию и ремонту общего имущества в                                           многоквартирном доме</t>
  </si>
  <si>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</si>
  <si>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Баумана 2</t>
  </si>
  <si>
    <t>Кольский, 102</t>
  </si>
  <si>
    <t>Кирова, 23 корп.2</t>
  </si>
  <si>
    <t>Зеленая, 34</t>
  </si>
  <si>
    <t>Шабалина, 1</t>
  </si>
  <si>
    <t>Кольский, 160</t>
  </si>
  <si>
    <t>Кольский, 164</t>
  </si>
  <si>
    <t>Кольский, 108к.3</t>
  </si>
  <si>
    <t>Кольский, 108к.2</t>
  </si>
  <si>
    <t>Кольский, 108к.1</t>
  </si>
  <si>
    <t>Кольский, 106к.4</t>
  </si>
  <si>
    <t>Кольский, 106к.1</t>
  </si>
  <si>
    <t>Кольский, 101</t>
  </si>
  <si>
    <t>Якорный,  3</t>
  </si>
  <si>
    <t>Якорный,  14</t>
  </si>
  <si>
    <t>Якорный,  16</t>
  </si>
  <si>
    <t>Кольский, 38</t>
  </si>
  <si>
    <t>Кольский, 41</t>
  </si>
  <si>
    <t>Кольский, 43</t>
  </si>
  <si>
    <t>Кольский, 45</t>
  </si>
  <si>
    <t>Кольский, 49</t>
  </si>
  <si>
    <t>Кольский, 24</t>
  </si>
  <si>
    <t xml:space="preserve">Кирова, 23 </t>
  </si>
  <si>
    <t>Г.Рыбачьего,   35 к.3</t>
  </si>
  <si>
    <t>Механизированная уборка, Благоустройство территории</t>
  </si>
  <si>
    <t>Крупской, 25</t>
  </si>
  <si>
    <t>Крупской, 23</t>
  </si>
  <si>
    <t>Крупской, 33</t>
  </si>
  <si>
    <t>Крупской, 35</t>
  </si>
  <si>
    <t>ПТУ</t>
  </si>
  <si>
    <t>Платежные агенты              (Банк, Почта, Терминал)</t>
  </si>
  <si>
    <t>Орликовой, 49</t>
  </si>
  <si>
    <t>Расчетные агенты</t>
  </si>
  <si>
    <t>Морская, 3</t>
  </si>
  <si>
    <t>Копытова, 4</t>
  </si>
  <si>
    <t>Копытова, 6</t>
  </si>
  <si>
    <t>Копытова, 7</t>
  </si>
  <si>
    <t>Копытова, 8</t>
  </si>
  <si>
    <t>Копытова, 20</t>
  </si>
  <si>
    <t>Копытова, 21</t>
  </si>
  <si>
    <t>Копытова, 22</t>
  </si>
  <si>
    <t>Копытова, 23</t>
  </si>
  <si>
    <t>Копытова, 24</t>
  </si>
  <si>
    <t>Копытова, 25</t>
  </si>
  <si>
    <t>Полярный круг, 1</t>
  </si>
  <si>
    <t>Полярный круг, 12</t>
  </si>
  <si>
    <t>Шабалина, 35</t>
  </si>
  <si>
    <t>4</t>
  </si>
  <si>
    <t>3</t>
  </si>
  <si>
    <t>Кольский, 36</t>
  </si>
  <si>
    <t>Марата, 6</t>
  </si>
  <si>
    <t>2</t>
  </si>
  <si>
    <t>Халтурина, 1</t>
  </si>
  <si>
    <t>8</t>
  </si>
  <si>
    <t>Крупской, 38</t>
  </si>
  <si>
    <t>Крупской, 20</t>
  </si>
  <si>
    <t>Г.Рыбачьего, 67</t>
  </si>
  <si>
    <t>Г.Рыбачьего, 71</t>
  </si>
  <si>
    <t>13.2.    Газового оборудования / Электрических плит</t>
  </si>
  <si>
    <t>13.1.    Водоотведения</t>
  </si>
  <si>
    <t>13.3.    Горячего и Холодного водоснабжения</t>
  </si>
  <si>
    <t>13.4.    Отопления</t>
  </si>
  <si>
    <t>13.5.    Электроснабжения</t>
  </si>
  <si>
    <t>Крупской, 11</t>
  </si>
  <si>
    <t>Крупской, 34</t>
  </si>
  <si>
    <t>Копытова, 18</t>
  </si>
  <si>
    <t>Учетно-расчетное обслуживание, формирование, доставка платежного документа. Начисление льгот</t>
  </si>
  <si>
    <t>Содержание, оборудование контейнерных площадок</t>
  </si>
  <si>
    <t xml:space="preserve">Обслуживание вентиляции </t>
  </si>
  <si>
    <t>Г.Рыбачьего,   35 к.2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</si>
  <si>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</si>
  <si>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</si>
  <si>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</si>
  <si>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</si>
  <si>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</si>
  <si>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</si>
  <si>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</si>
  <si>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</si>
  <si>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</si>
  <si>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</si>
  <si>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</si>
  <si>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</si>
  <si>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</si>
  <si>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</si>
  <si>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</si>
  <si>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</si>
  <si>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</si>
  <si>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</si>
  <si>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</si>
  <si>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</si>
  <si>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</si>
  <si>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</si>
  <si>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</si>
  <si>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</si>
  <si>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</si>
  <si>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</si>
  <si>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</si>
  <si>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</si>
  <si>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</si>
  <si>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</si>
  <si>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</si>
  <si>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</si>
  <si>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</si>
  <si>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</si>
  <si>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</si>
  <si>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</si>
  <si>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</si>
  <si>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</si>
  <si>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</si>
  <si>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</si>
  <si>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</si>
  <si>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</si>
  <si>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</si>
  <si>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</si>
  <si>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</si>
  <si>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</si>
  <si>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</si>
  <si>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</si>
  <si>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</si>
  <si>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</si>
  <si>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</si>
  <si>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</si>
  <si>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</si>
  <si>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</si>
  <si>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</si>
  <si>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</si>
  <si>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</si>
  <si>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</si>
  <si>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</si>
  <si>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</si>
  <si>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</si>
  <si>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</si>
  <si>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</si>
  <si>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</si>
  <si>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</si>
  <si>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</si>
  <si>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</si>
  <si>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</si>
  <si>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</si>
  <si>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</si>
  <si>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</si>
  <si>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</si>
  <si>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</si>
  <si>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</si>
  <si>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</si>
  <si>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</si>
  <si>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</si>
  <si>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</si>
  <si>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Г.Рыбачьего, 69</t>
  </si>
  <si>
    <t>1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</si>
  <si>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</si>
  <si>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</si>
  <si>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</si>
  <si>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</si>
  <si>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</si>
  <si>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</si>
  <si>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</si>
  <si>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</si>
  <si>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</si>
  <si>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</si>
  <si>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</si>
  <si>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</si>
  <si>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</si>
  <si>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</si>
  <si>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</si>
  <si>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</si>
  <si>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</si>
  <si>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</si>
  <si>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</si>
  <si>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</si>
  <si>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</si>
  <si>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</si>
  <si>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</si>
  <si>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</si>
  <si>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</si>
  <si>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</si>
  <si>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</si>
  <si>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</si>
  <si>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</si>
  <si>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</si>
  <si>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</si>
  <si>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</si>
  <si>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</si>
  <si>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</si>
  <si>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</si>
  <si>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</si>
  <si>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</si>
  <si>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</si>
  <si>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</si>
  <si>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</si>
  <si>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</si>
  <si>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</si>
  <si>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</si>
  <si>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</si>
  <si>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</si>
  <si>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</si>
  <si>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</si>
  <si>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</si>
  <si>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</si>
  <si>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</si>
  <si>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</si>
  <si>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</si>
  <si>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</si>
  <si>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</si>
  <si>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</si>
  <si>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с 01.01.2021 г.</t>
  </si>
  <si>
    <t xml:space="preserve"> с 01.01.2021 г.</t>
  </si>
  <si>
    <t>газ</t>
  </si>
  <si>
    <t>Бабикова, 1</t>
  </si>
  <si>
    <t>Бабикова, 2</t>
  </si>
  <si>
    <t>Г.Рыбачьего,   9</t>
  </si>
  <si>
    <t>Г.Рыбачьего,   10</t>
  </si>
  <si>
    <t>Г.Рыбачьего,   17</t>
  </si>
  <si>
    <t>Г.Рыбачьего,   18</t>
  </si>
  <si>
    <t>Г.Рыбачьего,   35 к.1</t>
  </si>
  <si>
    <t>Г Рыбачьего,   36</t>
  </si>
  <si>
    <t>Г Рыбачьего,   38</t>
  </si>
  <si>
    <t xml:space="preserve">Г Рыбачьего,   40 </t>
  </si>
  <si>
    <t>Г.Рыбачьего,   33</t>
  </si>
  <si>
    <t>Г.Рыбачьего,   42</t>
  </si>
  <si>
    <t>Г.Рыбачьего,   44</t>
  </si>
  <si>
    <t>Г.Рыбачьего,   46</t>
  </si>
  <si>
    <t>Г.Рыбачьего,   48</t>
  </si>
  <si>
    <t>Г.Рыбачьего,   63</t>
  </si>
  <si>
    <t>Г.Рыбачьего,   75</t>
  </si>
  <si>
    <t>З.Космодемьянской, 2</t>
  </si>
  <si>
    <t>З.Космодемьянской, 4</t>
  </si>
  <si>
    <t>Кольский, 46</t>
  </si>
  <si>
    <t>З.Космодемьянской, 7</t>
  </si>
  <si>
    <t>Кольский, 47</t>
  </si>
  <si>
    <t>З.Космодемьянской, 9</t>
  </si>
  <si>
    <t>З.Космодемьянской,11</t>
  </si>
  <si>
    <t>З.Космодемьянской, 12</t>
  </si>
  <si>
    <t>З.Космодемьянской, 14</t>
  </si>
  <si>
    <t>З.Космодемьянской,15к1</t>
  </si>
  <si>
    <t>З.Космодемьянской,15к2</t>
  </si>
  <si>
    <t>З.Космодемьянской,15к3</t>
  </si>
  <si>
    <t>З.Космодемьянской,17к1</t>
  </si>
  <si>
    <t>З.Космодемьянской,17к2</t>
  </si>
  <si>
    <t>З.Космодемьянской,17к3</t>
  </si>
  <si>
    <t>З.Космодемьянской,18</t>
  </si>
  <si>
    <t>З.Космодемьянской,21</t>
  </si>
  <si>
    <t>З.Космодемьянской,22</t>
  </si>
  <si>
    <t>З.Космодемьянской,23</t>
  </si>
  <si>
    <t>З.Космодемьянской,24</t>
  </si>
  <si>
    <t>Ломоносова, 10</t>
  </si>
  <si>
    <t>З.Космодемьянской,25</t>
  </si>
  <si>
    <t>З.Космодемьянской,26</t>
  </si>
  <si>
    <t>З.Космодемьянской,28</t>
  </si>
  <si>
    <t>З.Космодемьянской,29</t>
  </si>
  <si>
    <t>З.Космодемьянской,30</t>
  </si>
  <si>
    <t>З.Космодемьянской,33</t>
  </si>
  <si>
    <t>З.Космодемьянской,34</t>
  </si>
  <si>
    <t>Крупской, 4</t>
  </si>
  <si>
    <t>Халтурина,  7</t>
  </si>
  <si>
    <t>ООО "РСУ"</t>
  </si>
  <si>
    <t>ООО "ПСТ", ИП Кошкин ВА, УК "ЦОО"</t>
  </si>
  <si>
    <t>ООО "ПТУ"</t>
  </si>
  <si>
    <t>ООО "ПТУ";  ООО "РСУ";  ООО "ПСТ"</t>
  </si>
  <si>
    <t>ООО "ПТС", ООО "ПСТ", ООО "РСУ"</t>
  </si>
  <si>
    <t>ООО "ПТУ"; ООО "ЭлектроТех-Сервис"</t>
  </si>
  <si>
    <t xml:space="preserve"> </t>
  </si>
  <si>
    <t>ООО "ПТС",  ООО "ПСТ", ООО "РСУ"</t>
  </si>
  <si>
    <t>Пономарева 11</t>
  </si>
  <si>
    <t>Ломоносова 7 к1</t>
  </si>
  <si>
    <t>Ломоносова 19</t>
  </si>
  <si>
    <t>Г.Рыбачьего,    11</t>
  </si>
  <si>
    <t>Кольский,67</t>
  </si>
  <si>
    <t>Г.Рыбачьего,    12</t>
  </si>
  <si>
    <t>Шевченко, д. 11</t>
  </si>
  <si>
    <t>Г.Рыбачьего,    13</t>
  </si>
  <si>
    <t>Пономарева,    9 к.4</t>
  </si>
  <si>
    <t>Г.Рыбачьего,    19</t>
  </si>
  <si>
    <t>Пономарева,    9 к.5</t>
  </si>
  <si>
    <t>Г.Рыбачьего,    20</t>
  </si>
  <si>
    <t>Шабалина 4</t>
  </si>
  <si>
    <t>Г.Рыбачьего,    21</t>
  </si>
  <si>
    <t>Г.Рыбачьего,    22</t>
  </si>
  <si>
    <t>Г.Рыбачьего,    23</t>
  </si>
  <si>
    <t>Г.Рыбачьего,    29</t>
  </si>
  <si>
    <t>Г.Рыбачьего,    30</t>
  </si>
  <si>
    <t>Г.Рыбачьего,    31</t>
  </si>
  <si>
    <t>Г.Рыбачьего,    32</t>
  </si>
  <si>
    <t>Кольский,26</t>
  </si>
  <si>
    <t>Кольский,28</t>
  </si>
  <si>
    <t>Кольский,30</t>
  </si>
  <si>
    <t>Кольский,32</t>
  </si>
  <si>
    <t>Кольский,34</t>
  </si>
  <si>
    <t>Кольский,61</t>
  </si>
  <si>
    <t>Кольский,69</t>
  </si>
  <si>
    <t>Полярный Круг, 10</t>
  </si>
  <si>
    <t>Полярный Круг, 11</t>
  </si>
  <si>
    <t>ООО "ПТС",   ООО "ПСТ", ООО "РСУ"</t>
  </si>
  <si>
    <t>Г.Рыбачьего,   26</t>
  </si>
  <si>
    <t>ООО "Мурманоблгаз" /                                   ООО "ЭлектроТех-Сервис"</t>
  </si>
  <si>
    <t>ООО "ПТУ";                                                             ООО "ЭлектроТех-Сервис"</t>
  </si>
  <si>
    <t>Ледокольный, 27</t>
  </si>
  <si>
    <t>Ледокольный, 29</t>
  </si>
  <si>
    <t>Ледокольный, 31</t>
  </si>
  <si>
    <t>ООО "ПТС",ООО "РСУ"</t>
  </si>
  <si>
    <t>ООО "ПТУ" ООО"РСУ"</t>
  </si>
  <si>
    <t>Кольский 78</t>
  </si>
  <si>
    <t>З.Космодемьянской, 10</t>
  </si>
  <si>
    <t xml:space="preserve">Якорный 6 </t>
  </si>
  <si>
    <t>З.Космодемьянской,27</t>
  </si>
  <si>
    <t>Г.Рыбачьего,   65</t>
  </si>
  <si>
    <t>с 01.01.2021</t>
  </si>
  <si>
    <t>Кольский  д. 5</t>
  </si>
  <si>
    <t>с 01.06.2020</t>
  </si>
  <si>
    <t>с 01.06.2020 г.</t>
  </si>
  <si>
    <t>ООО "РСС"</t>
  </si>
  <si>
    <t>ООО "ПС", ИП Кошкин ВА, УК "ЦОО"</t>
  </si>
  <si>
    <t>ООО "ПЖУ";  ООО "РСС";  ООО "ПС"</t>
  </si>
  <si>
    <t>ООО "ПКС", ООО "ОКС", ООО "ПС", ООО "РСС"</t>
  </si>
  <si>
    <t>с 01.04.2020</t>
  </si>
  <si>
    <t>с 01.05.2020</t>
  </si>
  <si>
    <t>с 01.03.2020</t>
  </si>
  <si>
    <t>Кольский  д. 166</t>
  </si>
  <si>
    <t>с 01.05.2020 г.</t>
  </si>
  <si>
    <t>Пономарева 9 к2</t>
  </si>
  <si>
    <t>Бондарная,28</t>
  </si>
  <si>
    <t>Шевченко, д. 1а</t>
  </si>
  <si>
    <t>с 01.12.2020 г.</t>
  </si>
  <si>
    <t>Г.Рыбачьего   34</t>
  </si>
  <si>
    <t>Копытова,19</t>
  </si>
  <si>
    <t>с 01.10.2020 г.</t>
  </si>
  <si>
    <t xml:space="preserve">Пономарева 8 </t>
  </si>
  <si>
    <t>Платежные агенты Банк, Почта, Терминал</t>
  </si>
  <si>
    <t>З.Космодемьянской, 6</t>
  </si>
  <si>
    <t>Халтурина,  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</si>
</sst>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0_ ;[Red]\-0.00\ "/>
  </numFmts>
  <fonts count="46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i/>
      <u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7"/>
      <color rgb="FFFF0000"/>
      <name val="Times New Roman"/>
      <family val="1"/>
      <charset val="204"/>
    </font>
    <font>
      <b/>
      <i/>
      <u/>
      <sz val="9"/>
      <color rgb="FFFF0000"/>
      <name val="Calibri"/>
      <family val="2"/>
      <charset val="204"/>
      <scheme val="minor"/>
    </font>
    <font>
      <b/>
      <i/>
      <u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5" fillId="0" borderId="0">
      <alignment horizontal="center" vertical="center"/>
    </xf>
    <xf numFmtId="0" fontId="16" fillId="0" borderId="0">
      <alignment horizontal="center"/>
    </xf>
    <xf numFmtId="0" fontId="16" fillId="0" borderId="0">
      <alignment horizontal="left" vertical="top"/>
    </xf>
    <xf numFmtId="0" fontId="16" fillId="0" borderId="0">
      <alignment horizontal="left" vertical="center"/>
    </xf>
    <xf numFmtId="0" fontId="17" fillId="0" borderId="0">
      <alignment horizontal="left" vertical="top"/>
    </xf>
    <xf numFmtId="0" fontId="18" fillId="0" borderId="0">
      <alignment horizontal="right"/>
    </xf>
    <xf numFmtId="0" fontId="16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right" vertical="top"/>
    </xf>
  </cellStyleXfs>
  <cellXfs count="348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2" fontId="4" fillId="4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0" fontId="0" fillId="3" borderId="6" xfId="0" applyFill="1" applyBorder="1"/>
    <xf numFmtId="0" fontId="0" fillId="2" borderId="10" xfId="0" applyFill="1" applyBorder="1"/>
    <xf numFmtId="0" fontId="1" fillId="2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13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/>
    <xf numFmtId="0" fontId="0" fillId="0" borderId="0" xfId="0" applyBorder="1"/>
    <xf numFmtId="0" fontId="7" fillId="4" borderId="1" xfId="0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9" fillId="4" borderId="13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23" fillId="0" borderId="1" xfId="0" applyFont="1" applyBorder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7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/>
    </xf>
    <xf numFmtId="16" fontId="7" fillId="0" borderId="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16" fontId="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4" fontId="13" fillId="4" borderId="0" xfId="0" applyNumberFormat="1" applyFont="1" applyFill="1" applyBorder="1" applyAlignment="1">
      <alignment horizontal="right" vertical="center" wrapText="1"/>
    </xf>
    <xf numFmtId="4" fontId="26" fillId="4" borderId="0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164" fontId="29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31" fillId="0" borderId="0" xfId="0" applyFont="1"/>
    <xf numFmtId="0" fontId="13" fillId="0" borderId="7" xfId="0" applyFont="1" applyFill="1" applyBorder="1" applyAlignment="1">
      <alignment horizontal="center" vertical="center" wrapText="1"/>
    </xf>
    <xf numFmtId="2" fontId="32" fillId="0" borderId="13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23" fillId="4" borderId="1" xfId="0" applyFont="1" applyFill="1" applyBorder="1" applyAlignment="1">
      <alignment horizontal="right" vertical="center"/>
    </xf>
    <xf numFmtId="0" fontId="31" fillId="0" borderId="0" xfId="0" applyFont="1" applyBorder="1"/>
    <xf numFmtId="2" fontId="7" fillId="0" borderId="1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wrapText="1"/>
    </xf>
    <xf numFmtId="0" fontId="33" fillId="0" borderId="0" xfId="0" applyFont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right"/>
    </xf>
    <xf numFmtId="2" fontId="19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/>
    <xf numFmtId="2" fontId="7" fillId="4" borderId="0" xfId="0" applyNumberFormat="1" applyFont="1" applyFill="1" applyBorder="1" applyAlignment="1">
      <alignment horizontal="center" vertical="center" wrapText="1"/>
    </xf>
    <xf numFmtId="0" fontId="37" fillId="0" borderId="0" xfId="0" applyFont="1" applyBorder="1"/>
    <xf numFmtId="4" fontId="7" fillId="0" borderId="0" xfId="0" applyNumberFormat="1" applyFont="1" applyFill="1" applyBorder="1" applyAlignment="1">
      <alignment vertical="center" wrapText="1"/>
    </xf>
    <xf numFmtId="0" fontId="10" fillId="0" borderId="0" xfId="0" applyFont="1"/>
    <xf numFmtId="0" fontId="33" fillId="0" borderId="0" xfId="0" applyFont="1" applyFill="1" applyBorder="1"/>
    <xf numFmtId="0" fontId="11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1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0" fillId="0" borderId="9" xfId="0" applyBorder="1"/>
    <xf numFmtId="4" fontId="14" fillId="0" borderId="9" xfId="0" applyNumberFormat="1" applyFont="1" applyBorder="1"/>
    <xf numFmtId="164" fontId="7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/>
    <xf numFmtId="0" fontId="0" fillId="0" borderId="9" xfId="0" applyFill="1" applyBorder="1"/>
    <xf numFmtId="49" fontId="13" fillId="0" borderId="7" xfId="0" applyNumberFormat="1" applyFont="1" applyFill="1" applyBorder="1" applyAlignment="1">
      <alignment horizontal="center" vertical="center" wrapText="1"/>
    </xf>
    <xf numFmtId="0" fontId="38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0" fillId="0" borderId="0" xfId="0" applyFont="1"/>
    <xf numFmtId="0" fontId="7" fillId="4" borderId="1" xfId="0" applyFont="1" applyFill="1" applyBorder="1"/>
    <xf numFmtId="164" fontId="19" fillId="0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4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/>
    <xf numFmtId="0" fontId="13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164" fontId="32" fillId="0" borderId="0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" fontId="39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4" fontId="7" fillId="4" borderId="3" xfId="0" applyNumberFormat="1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5" fillId="4" borderId="0" xfId="0" applyFont="1" applyFill="1" applyBorder="1" applyAlignment="1">
      <alignment horizontal="right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0" fontId="0" fillId="3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/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29" fillId="0" borderId="13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7" borderId="0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right" vertical="center" wrapText="1"/>
    </xf>
    <xf numFmtId="0" fontId="42" fillId="4" borderId="13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2" fontId="22" fillId="3" borderId="4" xfId="0" applyNumberFormat="1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right" wrapText="1"/>
    </xf>
    <xf numFmtId="2" fontId="29" fillId="0" borderId="13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43" fillId="0" borderId="0" xfId="0" applyNumberFormat="1" applyFont="1" applyFill="1" applyBorder="1" applyAlignment="1">
      <alignment horizontal="center" vertical="center" wrapText="1"/>
    </xf>
    <xf numFmtId="2" fontId="19" fillId="4" borderId="13" xfId="0" applyNumberFormat="1" applyFont="1" applyFill="1" applyBorder="1" applyAlignment="1">
      <alignment horizontal="center" vertical="center" wrapText="1"/>
    </xf>
    <xf numFmtId="2" fontId="19" fillId="4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45" fillId="0" borderId="13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19" fillId="0" borderId="13" xfId="0" applyNumberFormat="1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00FF"/>
      <color rgb="FF3ADA0E"/>
      <color rgb="FFFFFF99"/>
      <color rgb="FFFF0000"/>
      <color rgb="FF10922F"/>
      <color rgb="FFC3C317"/>
      <color rgb="FFA74141"/>
      <color rgb="FF66FFCC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A10" workbookViewId="0">
      <selection activeCell="I29" sqref="I29"/>
    </sheetView>
  </sheetViews>
  <sheetFormatPr defaultRowHeight="15"/>
  <cols>
    <col min="1" max="1" width="6" customWidth="1"/>
    <col min="2" max="2" width="28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4.67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11.39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31.43</v>
      </c>
      <c r="F33" s="294"/>
      <c r="G33" s="295"/>
    </row>
    <row r="34" spans="1:12" ht="9.6" customHeight="1">
      <c r="A34" s="24"/>
      <c r="B34" s="296"/>
      <c r="C34" s="296"/>
      <c r="D34" s="296"/>
      <c r="E34" s="296"/>
      <c r="F34" s="297"/>
      <c r="G34" s="24"/>
      <c r="H34" s="24"/>
    </row>
    <row r="35" spans="1:12" ht="20.4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3.9" customHeight="1">
      <c r="A36" s="79">
        <v>3</v>
      </c>
      <c r="B36" s="25" t="s">
        <v>286</v>
      </c>
      <c r="C36" s="78">
        <v>3</v>
      </c>
      <c r="D36" s="32">
        <v>3808.5</v>
      </c>
      <c r="E36" s="27">
        <v>9</v>
      </c>
      <c r="F36" s="214" t="s">
        <v>547</v>
      </c>
      <c r="G36" s="48"/>
      <c r="I36" s="26"/>
      <c r="J36" s="113"/>
      <c r="K36" s="26"/>
      <c r="L36" s="104"/>
    </row>
    <row r="37" spans="1:12" ht="17.45" customHeight="1">
      <c r="D37" s="46">
        <f>SUM(D36:D36)</f>
        <v>3808.5</v>
      </c>
      <c r="G37" s="48"/>
      <c r="I37" s="51"/>
      <c r="J37" s="51"/>
      <c r="K37" s="51"/>
      <c r="L37" s="215"/>
    </row>
    <row r="38" spans="1:12" ht="12" customHeight="1">
      <c r="G38" s="48"/>
      <c r="I38" s="51"/>
      <c r="J38" s="51"/>
      <c r="K38" s="51"/>
      <c r="L38" s="51"/>
    </row>
    <row r="39" spans="1:12" ht="12" customHeight="1">
      <c r="G39" s="48"/>
      <c r="I39" s="51"/>
      <c r="J39" s="51"/>
      <c r="K39" s="51"/>
      <c r="L39" s="51"/>
    </row>
    <row r="40" spans="1:12" ht="12" customHeight="1">
      <c r="D40" s="46"/>
      <c r="G40" s="48"/>
    </row>
    <row r="41" spans="1:12" ht="12" customHeight="1">
      <c r="G41" s="48"/>
    </row>
    <row r="42" spans="1:12" ht="12" customHeight="1">
      <c r="G42" s="48"/>
    </row>
    <row r="43" spans="1:12" ht="12" customHeight="1">
      <c r="G43" s="50"/>
    </row>
    <row r="44" spans="1:12" ht="12" customHeight="1">
      <c r="D44" s="47"/>
    </row>
    <row r="45" spans="1:12" ht="12" customHeight="1"/>
  </sheetData>
  <mergeCells count="62"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D40" sqref="D40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5.34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12.06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32.1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3</v>
      </c>
      <c r="B36" s="25" t="s">
        <v>559</v>
      </c>
      <c r="C36" s="78">
        <v>1</v>
      </c>
      <c r="D36" s="99">
        <v>2276.6</v>
      </c>
      <c r="E36" s="97">
        <v>9</v>
      </c>
      <c r="F36" s="301" t="s">
        <v>549</v>
      </c>
      <c r="G36" s="302"/>
      <c r="I36" s="26"/>
      <c r="J36" s="66"/>
      <c r="K36" s="26"/>
      <c r="L36" s="49"/>
    </row>
    <row r="37" spans="1:12" ht="12.6" customHeight="1">
      <c r="D37" s="46">
        <f>SUM(D36:D36)</f>
        <v>2276.6</v>
      </c>
      <c r="F37" s="51"/>
      <c r="G37" s="48"/>
      <c r="I37" s="51"/>
      <c r="J37" s="51"/>
      <c r="K37" s="51"/>
      <c r="L37" s="51"/>
    </row>
    <row r="38" spans="1:12" ht="12" customHeight="1">
      <c r="D38" s="46"/>
      <c r="G38" s="48"/>
    </row>
    <row r="39" spans="1:12" ht="12" customHeight="1">
      <c r="G39" s="48"/>
    </row>
    <row r="40" spans="1:12" ht="12" customHeight="1">
      <c r="G40" s="48"/>
    </row>
    <row r="41" spans="1:12" ht="12" customHeight="1">
      <c r="G41" s="50"/>
    </row>
    <row r="42" spans="1:12" ht="12" customHeight="1">
      <c r="D42" s="47"/>
    </row>
  </sheetData>
  <mergeCells count="63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7"/>
  <sheetViews>
    <sheetView topLeftCell="A13" workbookViewId="0">
      <selection activeCell="M40" sqref="M40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8.7109375" customWidth="1"/>
    <col min="8" max="8" width="1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313" t="s">
        <v>230</v>
      </c>
      <c r="B2" s="313"/>
      <c r="C2" s="313"/>
      <c r="D2" s="313"/>
      <c r="E2" s="313"/>
      <c r="F2" s="313"/>
      <c r="G2" s="313"/>
    </row>
    <row r="3" spans="1:7" ht="15.75">
      <c r="A3" s="314" t="s">
        <v>438</v>
      </c>
      <c r="B3" s="314"/>
      <c r="C3" s="314"/>
      <c r="D3" s="314"/>
      <c r="E3" s="314"/>
      <c r="F3" s="314"/>
      <c r="G3" s="31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"/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4.92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13.06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263</v>
      </c>
      <c r="F28" s="283"/>
      <c r="G28" s="29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8" ht="14.45" customHeight="1">
      <c r="A33" s="22"/>
      <c r="B33" s="291" t="s">
        <v>26</v>
      </c>
      <c r="C33" s="291"/>
      <c r="D33" s="292"/>
      <c r="E33" s="293">
        <f>G17+G26+G32</f>
        <v>27.439999999999998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13.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G35" s="231"/>
      <c r="H35" s="231"/>
    </row>
    <row r="36" spans="1:8" ht="21" customHeight="1">
      <c r="A36" s="220">
        <v>1</v>
      </c>
      <c r="B36" s="221" t="s">
        <v>550</v>
      </c>
      <c r="C36" s="222">
        <v>3</v>
      </c>
      <c r="D36" s="223">
        <v>612.20000000000005</v>
      </c>
      <c r="E36" s="224">
        <v>5</v>
      </c>
      <c r="F36" s="317" t="s">
        <v>549</v>
      </c>
      <c r="G36" s="318"/>
      <c r="H36" s="231"/>
    </row>
    <row r="37" spans="1:8" ht="12" customHeight="1">
      <c r="A37" s="225"/>
      <c r="B37" s="226"/>
      <c r="C37" s="131"/>
      <c r="D37" s="227"/>
      <c r="E37" s="228"/>
      <c r="F37" s="229"/>
      <c r="G37" s="230"/>
      <c r="H37" s="230"/>
    </row>
  </sheetData>
  <mergeCells count="62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K32" sqref="K32"/>
    </sheetView>
  </sheetViews>
  <sheetFormatPr defaultRowHeight="15"/>
  <cols>
    <col min="1" max="1" width="6.140625" customWidth="1"/>
    <col min="2" max="2" width="33.85546875" customWidth="1"/>
    <col min="3" max="3" width="7.42578125" customWidth="1"/>
    <col min="4" max="4" width="15.140625" customWidth="1"/>
    <col min="5" max="5" width="10.28515625" customWidth="1"/>
    <col min="6" max="6" width="10.85546875" customWidth="1"/>
    <col min="7" max="7" width="8.8554687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30" customHeight="1">
      <c r="A2" s="303" t="s">
        <v>230</v>
      </c>
      <c r="B2" s="303"/>
      <c r="C2" s="303"/>
      <c r="D2" s="303"/>
      <c r="E2" s="303"/>
      <c r="F2" s="303"/>
      <c r="G2" s="303"/>
    </row>
    <row r="3" spans="1:7" ht="13.9" customHeight="1">
      <c r="A3" s="304" t="s">
        <v>438</v>
      </c>
      <c r="B3" s="304"/>
      <c r="C3" s="304"/>
      <c r="D3" s="304"/>
      <c r="E3" s="304"/>
      <c r="F3" s="304"/>
      <c r="G3" s="304"/>
    </row>
    <row r="4" spans="1:7" ht="29.25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 ht="18" customHeight="1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 ht="24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 ht="19.149999999999999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19.149999999999999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8" customHeight="1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 ht="18" customHeight="1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 ht="18" customHeight="1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 ht="24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 ht="18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 ht="1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 ht="15" customHeight="1">
      <c r="A18" s="4"/>
      <c r="B18" s="13" t="s">
        <v>16</v>
      </c>
      <c r="C18" s="10"/>
      <c r="D18" s="19"/>
      <c r="E18" s="261"/>
      <c r="F18" s="261"/>
      <c r="G18" s="14"/>
    </row>
    <row r="19" spans="1:7" ht="19.899999999999999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68">
        <v>0.59</v>
      </c>
    </row>
    <row r="20" spans="1:7" ht="19.899999999999999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7" ht="19.899999999999999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 ht="18" customHeight="1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 ht="16.149999999999999" customHeight="1">
      <c r="A26" s="15"/>
      <c r="B26" s="274" t="s">
        <v>15</v>
      </c>
      <c r="C26" s="274"/>
      <c r="D26" s="275"/>
      <c r="E26" s="277"/>
      <c r="F26" s="278"/>
      <c r="G26" s="16">
        <f>G20+G19</f>
        <v>8.73</v>
      </c>
    </row>
    <row r="27" spans="1:7" ht="16.149999999999999" customHeight="1">
      <c r="A27" s="4"/>
      <c r="B27" s="13" t="s">
        <v>23</v>
      </c>
      <c r="C27" s="10"/>
      <c r="D27" s="19"/>
      <c r="E27" s="208"/>
      <c r="F27" s="208"/>
      <c r="G27" s="14"/>
    </row>
    <row r="28" spans="1:7" ht="26.4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5.75" customHeight="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7" ht="15.75" customHeight="1">
      <c r="A33" s="22"/>
      <c r="B33" s="291" t="s">
        <v>26</v>
      </c>
      <c r="C33" s="291"/>
      <c r="D33" s="292"/>
      <c r="E33" s="293">
        <f>G17+G26+G32</f>
        <v>28.77</v>
      </c>
      <c r="F33" s="294"/>
      <c r="G33" s="295"/>
    </row>
    <row r="34" spans="1:7" ht="7.9" customHeight="1">
      <c r="A34" s="24"/>
      <c r="B34" s="296"/>
      <c r="C34" s="296"/>
      <c r="D34" s="296"/>
      <c r="E34" s="296"/>
      <c r="F34" s="297"/>
      <c r="G34" s="24"/>
    </row>
    <row r="35" spans="1:7" ht="16.14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</row>
    <row r="36" spans="1:7" ht="16.5" customHeight="1">
      <c r="A36" s="78">
        <v>1</v>
      </c>
      <c r="B36" s="52" t="s">
        <v>554</v>
      </c>
      <c r="C36" s="205">
        <v>4</v>
      </c>
      <c r="D36" s="218">
        <v>5281.2</v>
      </c>
      <c r="E36" s="205">
        <v>9</v>
      </c>
      <c r="F36" s="298" t="s">
        <v>540</v>
      </c>
      <c r="G36" s="319"/>
    </row>
  </sheetData>
  <mergeCells count="62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8"/>
  <sheetViews>
    <sheetView topLeftCell="A13" workbookViewId="0">
      <selection activeCell="L38" sqref="L38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8.7109375" customWidth="1"/>
    <col min="8" max="8" width="1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313" t="s">
        <v>230</v>
      </c>
      <c r="B2" s="313"/>
      <c r="C2" s="313"/>
      <c r="D2" s="313"/>
      <c r="E2" s="313"/>
      <c r="F2" s="313"/>
      <c r="G2" s="313"/>
    </row>
    <row r="3" spans="1:7" ht="15.75">
      <c r="A3" s="314" t="s">
        <v>438</v>
      </c>
      <c r="B3" s="314"/>
      <c r="C3" s="314"/>
      <c r="D3" s="314"/>
      <c r="E3" s="314"/>
      <c r="F3" s="314"/>
      <c r="G3" s="31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"/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68">
        <v>-1.33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6.8100000000000005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29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8" ht="17.25" customHeight="1">
      <c r="A33" s="22"/>
      <c r="B33" s="291" t="s">
        <v>26</v>
      </c>
      <c r="C33" s="291"/>
      <c r="D33" s="292"/>
      <c r="E33" s="293">
        <f>G17+G26+G32</f>
        <v>21.189999999999998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28.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78" t="s">
        <v>39</v>
      </c>
      <c r="F35" s="54"/>
      <c r="G35" s="146"/>
      <c r="H35" s="140"/>
    </row>
    <row r="36" spans="1:8" ht="13.15" customHeight="1">
      <c r="A36" s="220">
        <v>1</v>
      </c>
      <c r="B36" s="239" t="s">
        <v>555</v>
      </c>
      <c r="C36" s="155">
        <v>5</v>
      </c>
      <c r="D36" s="240">
        <v>4334.1000000000004</v>
      </c>
      <c r="E36" s="155">
        <v>5</v>
      </c>
      <c r="F36" s="320" t="s">
        <v>540</v>
      </c>
      <c r="G36" s="321"/>
      <c r="H36" s="140"/>
    </row>
    <row r="37" spans="1:8" ht="14.45" customHeight="1">
      <c r="A37" s="241"/>
      <c r="B37" s="194"/>
      <c r="C37" s="194"/>
      <c r="D37" s="194"/>
      <c r="E37" s="194"/>
    </row>
    <row r="38" spans="1:8" ht="14.45" customHeight="1">
      <c r="A38" s="51"/>
      <c r="B38" s="51"/>
      <c r="C38" s="51"/>
      <c r="D38" s="215"/>
      <c r="E38" s="51"/>
    </row>
    <row r="39" spans="1:8" ht="14.45" customHeight="1">
      <c r="A39" s="51"/>
      <c r="B39" s="51"/>
      <c r="C39" s="51"/>
      <c r="D39" s="51"/>
      <c r="E39" s="51"/>
    </row>
    <row r="40" spans="1:8" ht="14.45" customHeight="1"/>
    <row r="41" spans="1:8" ht="14.45" customHeight="1"/>
    <row r="42" spans="1:8" ht="14.45" customHeight="1"/>
    <row r="43" spans="1:8" ht="14.45" customHeight="1"/>
    <row r="44" spans="1:8" ht="14.45" customHeight="1"/>
    <row r="45" spans="1:8" ht="14.45" customHeight="1"/>
    <row r="46" spans="1:8" ht="14.45" customHeight="1"/>
    <row r="47" spans="1:8" ht="14.45" customHeight="1"/>
    <row r="48" spans="1:8" ht="14.45" customHeight="1"/>
  </sheetData>
  <mergeCells count="62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0"/>
  <sheetViews>
    <sheetView topLeftCell="A22" workbookViewId="0">
      <selection activeCell="I41" sqref="I41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8.710937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 customHeight="1">
      <c r="A2" s="313" t="s">
        <v>230</v>
      </c>
      <c r="B2" s="313"/>
      <c r="C2" s="313"/>
      <c r="D2" s="313"/>
      <c r="E2" s="313"/>
      <c r="F2" s="313"/>
      <c r="G2" s="313"/>
    </row>
    <row r="3" spans="1:7" ht="15.75" customHeight="1">
      <c r="A3" s="314" t="s">
        <v>438</v>
      </c>
      <c r="B3" s="314"/>
      <c r="C3" s="314"/>
      <c r="D3" s="314"/>
      <c r="E3" s="314"/>
      <c r="F3" s="314"/>
      <c r="G3" s="314"/>
    </row>
    <row r="4" spans="1:7" ht="36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 ht="15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 ht="15" customHeight="1">
      <c r="A8" s="21">
        <v>3</v>
      </c>
      <c r="B8" s="267" t="s">
        <v>7</v>
      </c>
      <c r="C8" s="267"/>
      <c r="D8" s="267"/>
      <c r="E8" s="322" t="s">
        <v>8</v>
      </c>
      <c r="F8" s="322"/>
      <c r="G8" s="65">
        <v>0.47</v>
      </c>
    </row>
    <row r="9" spans="1:7" ht="15" customHeight="1">
      <c r="A9" s="21">
        <v>4</v>
      </c>
      <c r="B9" s="267" t="s">
        <v>29</v>
      </c>
      <c r="C9" s="267"/>
      <c r="D9" s="267"/>
      <c r="E9" s="322" t="s">
        <v>11</v>
      </c>
      <c r="F9" s="322"/>
      <c r="G9" s="65">
        <v>0.13</v>
      </c>
    </row>
    <row r="10" spans="1:7" ht="15" customHeight="1">
      <c r="A10" s="21">
        <v>5</v>
      </c>
      <c r="B10" s="267" t="s">
        <v>9</v>
      </c>
      <c r="C10" s="267"/>
      <c r="D10" s="267"/>
      <c r="E10" s="322" t="s">
        <v>10</v>
      </c>
      <c r="F10" s="322"/>
      <c r="G10" s="65">
        <v>0.19</v>
      </c>
    </row>
    <row r="11" spans="1:7" ht="15" customHeight="1">
      <c r="A11" s="2">
        <v>6</v>
      </c>
      <c r="B11" s="267" t="s">
        <v>5</v>
      </c>
      <c r="C11" s="267"/>
      <c r="D11" s="267"/>
      <c r="E11" s="322" t="s">
        <v>4</v>
      </c>
      <c r="F11" s="322"/>
      <c r="G11" s="65">
        <v>1.56</v>
      </c>
    </row>
    <row r="12" spans="1:7" ht="15" customHeight="1">
      <c r="A12" s="2">
        <v>7</v>
      </c>
      <c r="B12" s="267" t="s">
        <v>3</v>
      </c>
      <c r="C12" s="267"/>
      <c r="D12" s="267"/>
      <c r="E12" s="322" t="s">
        <v>4</v>
      </c>
      <c r="F12" s="322"/>
      <c r="G12" s="65">
        <v>3.18</v>
      </c>
    </row>
    <row r="13" spans="1:7" ht="15" customHeight="1">
      <c r="A13" s="2">
        <v>8</v>
      </c>
      <c r="B13" s="267" t="s">
        <v>6</v>
      </c>
      <c r="C13" s="267"/>
      <c r="D13" s="267"/>
      <c r="E13" s="322" t="s">
        <v>4</v>
      </c>
      <c r="F13" s="322"/>
      <c r="G13" s="65"/>
    </row>
    <row r="14" spans="1:7" ht="15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">
        <v>2.08</v>
      </c>
    </row>
    <row r="15" spans="1:7" ht="1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 ht="15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 ht="14.2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10.72</v>
      </c>
    </row>
    <row r="18" spans="1:7" ht="17.25" customHeight="1">
      <c r="A18" s="4"/>
      <c r="B18" s="13" t="s">
        <v>16</v>
      </c>
      <c r="C18" s="10"/>
      <c r="D18" s="19"/>
      <c r="E18" s="261"/>
      <c r="F18" s="261"/>
      <c r="G18" s="14"/>
    </row>
    <row r="19" spans="1:7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4.34</v>
      </c>
    </row>
    <row r="20" spans="1:7" ht="18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7" ht="24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323" t="s">
        <v>19</v>
      </c>
      <c r="F22" s="323"/>
      <c r="G22" s="83">
        <v>1.68</v>
      </c>
    </row>
    <row r="23" spans="1:7" ht="18" customHeight="1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 ht="15.75" customHeight="1">
      <c r="A26" s="15"/>
      <c r="B26" s="274" t="s">
        <v>15</v>
      </c>
      <c r="C26" s="274"/>
      <c r="D26" s="275"/>
      <c r="E26" s="277"/>
      <c r="F26" s="278"/>
      <c r="G26" s="16">
        <f>G20+G19</f>
        <v>12.48</v>
      </c>
    </row>
    <row r="27" spans="1:7" ht="17.25" customHeight="1">
      <c r="A27" s="4"/>
      <c r="B27" s="13" t="s">
        <v>23</v>
      </c>
      <c r="C27" s="10"/>
      <c r="D27" s="19"/>
      <c r="E27" s="208"/>
      <c r="F27" s="208"/>
      <c r="G27" s="14"/>
    </row>
    <row r="28" spans="1:7" ht="26.4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29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3.5" customHeight="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7">
      <c r="A33" s="22"/>
      <c r="B33" s="291" t="s">
        <v>26</v>
      </c>
      <c r="C33" s="291"/>
      <c r="D33" s="292"/>
      <c r="E33" s="293">
        <f>G17+G26+G32</f>
        <v>26.310000000000002</v>
      </c>
      <c r="F33" s="294"/>
      <c r="G33" s="295"/>
    </row>
    <row r="34" spans="1:7">
      <c r="A34" s="24"/>
      <c r="B34" s="296"/>
      <c r="C34" s="296"/>
      <c r="D34" s="296"/>
      <c r="E34" s="296"/>
      <c r="F34" s="297"/>
      <c r="G34" s="24"/>
    </row>
    <row r="35" spans="1:7">
      <c r="A35" s="78" t="s">
        <v>36</v>
      </c>
      <c r="B35" s="78" t="s">
        <v>37</v>
      </c>
      <c r="C35" s="78" t="s">
        <v>260</v>
      </c>
      <c r="D35" s="78" t="s">
        <v>38</v>
      </c>
      <c r="E35" s="78" t="s">
        <v>39</v>
      </c>
      <c r="F35" s="54"/>
      <c r="G35" s="146"/>
    </row>
    <row r="36" spans="1:7">
      <c r="A36" s="141">
        <v>1</v>
      </c>
      <c r="B36" s="52" t="s">
        <v>283</v>
      </c>
      <c r="C36" s="205">
        <v>2</v>
      </c>
      <c r="D36" s="108">
        <v>3410.82</v>
      </c>
      <c r="E36" s="205">
        <v>5</v>
      </c>
      <c r="F36" s="328" t="s">
        <v>540</v>
      </c>
      <c r="G36" s="329"/>
    </row>
    <row r="37" spans="1:7">
      <c r="A37" s="148">
        <v>2</v>
      </c>
      <c r="B37" s="234" t="s">
        <v>552</v>
      </c>
      <c r="C37" s="235">
        <v>4</v>
      </c>
      <c r="D37" s="108">
        <v>1642.9</v>
      </c>
      <c r="E37" s="205">
        <v>5</v>
      </c>
      <c r="F37" s="252"/>
      <c r="G37" s="150"/>
    </row>
    <row r="38" spans="1:7">
      <c r="A38" s="148">
        <v>3</v>
      </c>
      <c r="B38" s="52" t="s">
        <v>281</v>
      </c>
      <c r="C38" s="210">
        <v>2</v>
      </c>
      <c r="D38" s="108">
        <v>2768.9</v>
      </c>
      <c r="E38" s="210">
        <v>5</v>
      </c>
      <c r="F38" s="253"/>
      <c r="G38" s="150"/>
    </row>
    <row r="39" spans="1:7">
      <c r="A39" s="154"/>
      <c r="B39" s="113"/>
      <c r="C39" s="26"/>
      <c r="D39" s="49">
        <f>SUM(D36:D37)</f>
        <v>5053.72</v>
      </c>
      <c r="E39" s="26"/>
      <c r="F39" s="117"/>
      <c r="G39" s="176"/>
    </row>
    <row r="40" spans="1:7">
      <c r="A40" s="243"/>
      <c r="B40" s="243"/>
      <c r="C40" s="243"/>
      <c r="D40" s="243"/>
      <c r="E40" s="243"/>
      <c r="F40" s="243"/>
      <c r="G40" s="243"/>
    </row>
    <row r="41" spans="1:7">
      <c r="A41" s="243"/>
      <c r="B41" s="243"/>
      <c r="C41" s="243"/>
      <c r="D41" s="243"/>
      <c r="E41" s="243"/>
      <c r="F41" s="243"/>
      <c r="G41" s="243"/>
    </row>
    <row r="42" spans="1:7">
      <c r="A42" s="243"/>
      <c r="B42" s="243"/>
      <c r="C42" s="243"/>
      <c r="D42" s="243"/>
      <c r="E42" s="243"/>
      <c r="F42" s="243"/>
      <c r="G42" s="243"/>
    </row>
    <row r="43" spans="1:7">
      <c r="A43" s="243"/>
      <c r="B43" s="243"/>
      <c r="C43" s="243"/>
      <c r="D43" s="243"/>
      <c r="E43" s="243"/>
      <c r="F43" s="243"/>
      <c r="G43" s="243"/>
    </row>
    <row r="44" spans="1:7">
      <c r="A44" s="243"/>
      <c r="B44" s="243"/>
      <c r="C44" s="243"/>
      <c r="D44" s="243"/>
      <c r="E44" s="243"/>
      <c r="F44" s="243"/>
      <c r="G44" s="243"/>
    </row>
    <row r="45" spans="1:7">
      <c r="A45" s="243"/>
      <c r="B45" s="243"/>
      <c r="C45" s="243"/>
      <c r="D45" s="243"/>
      <c r="E45" s="243"/>
      <c r="F45" s="243"/>
      <c r="G45" s="243"/>
    </row>
    <row r="46" spans="1:7">
      <c r="A46" s="243"/>
      <c r="B46" s="243"/>
      <c r="C46" s="243"/>
      <c r="D46" s="243"/>
      <c r="E46" s="243"/>
      <c r="F46" s="243"/>
      <c r="G46" s="243"/>
    </row>
    <row r="47" spans="1:7">
      <c r="A47" s="243"/>
      <c r="B47" s="243"/>
      <c r="C47" s="243"/>
      <c r="D47" s="243"/>
      <c r="E47" s="243"/>
      <c r="F47" s="243"/>
      <c r="G47" s="243"/>
    </row>
    <row r="48" spans="1:7">
      <c r="A48" s="243"/>
      <c r="B48" s="243"/>
      <c r="C48" s="243"/>
      <c r="D48" s="243"/>
      <c r="E48" s="243"/>
      <c r="F48" s="243"/>
      <c r="G48" s="243"/>
    </row>
    <row r="49" spans="1:7">
      <c r="A49" s="243"/>
      <c r="B49" s="243"/>
      <c r="C49" s="243"/>
      <c r="D49" s="243"/>
      <c r="E49" s="243"/>
      <c r="F49" s="243"/>
      <c r="G49" s="243"/>
    </row>
    <row r="50" spans="1:7">
      <c r="A50" s="243"/>
      <c r="B50" s="243"/>
      <c r="C50" s="243"/>
      <c r="D50" s="243"/>
      <c r="E50" s="243"/>
      <c r="F50" s="243"/>
      <c r="G50" s="243"/>
    </row>
    <row r="51" spans="1:7">
      <c r="A51" s="243"/>
      <c r="B51" s="243"/>
      <c r="C51" s="243"/>
      <c r="D51" s="243"/>
      <c r="E51" s="243"/>
      <c r="F51" s="243"/>
      <c r="G51" s="243"/>
    </row>
    <row r="52" spans="1:7">
      <c r="A52" s="243"/>
      <c r="B52" s="243"/>
      <c r="C52" s="243"/>
      <c r="D52" s="243"/>
      <c r="E52" s="243"/>
      <c r="F52" s="243"/>
      <c r="G52" s="243"/>
    </row>
    <row r="53" spans="1:7">
      <c r="A53" s="243"/>
      <c r="B53" s="243"/>
      <c r="C53" s="243"/>
      <c r="D53" s="243"/>
      <c r="E53" s="243"/>
      <c r="F53" s="243"/>
      <c r="G53" s="243"/>
    </row>
    <row r="54" spans="1:7">
      <c r="A54" s="243"/>
      <c r="B54" s="243"/>
      <c r="C54" s="243"/>
      <c r="D54" s="243"/>
      <c r="E54" s="243"/>
      <c r="F54" s="243"/>
      <c r="G54" s="243"/>
    </row>
    <row r="55" spans="1:7">
      <c r="A55" s="243"/>
      <c r="B55" s="243"/>
      <c r="C55" s="243"/>
      <c r="D55" s="243"/>
      <c r="E55" s="243"/>
      <c r="F55" s="243"/>
      <c r="G55" s="243"/>
    </row>
    <row r="56" spans="1:7">
      <c r="A56" s="243"/>
      <c r="B56" s="243"/>
      <c r="C56" s="243"/>
      <c r="D56" s="243"/>
      <c r="E56" s="243"/>
      <c r="F56" s="243"/>
      <c r="G56" s="243"/>
    </row>
    <row r="57" spans="1:7">
      <c r="A57" s="243"/>
      <c r="B57" s="243"/>
      <c r="C57" s="243"/>
      <c r="D57" s="243"/>
      <c r="E57" s="243"/>
      <c r="F57" s="243"/>
      <c r="G57" s="243"/>
    </row>
    <row r="58" spans="1:7">
      <c r="A58" s="243"/>
      <c r="B58" s="243"/>
      <c r="C58" s="243"/>
      <c r="D58" s="243"/>
      <c r="E58" s="243"/>
      <c r="F58" s="243"/>
      <c r="G58" s="243"/>
    </row>
    <row r="59" spans="1:7">
      <c r="A59" s="243"/>
      <c r="B59" s="243"/>
      <c r="C59" s="243"/>
      <c r="D59" s="243"/>
      <c r="E59" s="243"/>
      <c r="F59" s="243"/>
      <c r="G59" s="243"/>
    </row>
    <row r="60" spans="1:7">
      <c r="A60" s="243"/>
      <c r="B60" s="243"/>
      <c r="C60" s="243"/>
      <c r="D60" s="243"/>
      <c r="E60" s="243"/>
      <c r="F60" s="243"/>
      <c r="G60" s="243"/>
    </row>
    <row r="61" spans="1:7">
      <c r="A61" s="243"/>
      <c r="B61" s="243"/>
      <c r="C61" s="243"/>
      <c r="D61" s="243"/>
      <c r="E61" s="243"/>
      <c r="F61" s="243"/>
      <c r="G61" s="243"/>
    </row>
    <row r="62" spans="1:7">
      <c r="A62" s="243"/>
      <c r="B62" s="243"/>
      <c r="C62" s="243"/>
      <c r="D62" s="243"/>
      <c r="E62" s="243"/>
      <c r="F62" s="243"/>
      <c r="G62" s="243"/>
    </row>
    <row r="63" spans="1:7">
      <c r="A63" s="181"/>
      <c r="B63" s="244"/>
      <c r="C63" s="244"/>
      <c r="D63" s="244"/>
      <c r="E63" s="243"/>
      <c r="F63" s="243"/>
      <c r="G63" s="188"/>
    </row>
    <row r="64" spans="1:7">
      <c r="A64" s="85"/>
      <c r="B64" s="324"/>
      <c r="C64" s="324"/>
      <c r="D64" s="324"/>
      <c r="E64" s="325"/>
      <c r="F64" s="325"/>
      <c r="G64" s="245"/>
    </row>
    <row r="65" spans="1:7">
      <c r="A65" s="84"/>
      <c r="B65" s="331"/>
      <c r="C65" s="331"/>
      <c r="D65" s="331"/>
      <c r="E65" s="297"/>
      <c r="F65" s="297"/>
      <c r="G65" s="246"/>
    </row>
    <row r="66" spans="1:7">
      <c r="A66" s="84"/>
      <c r="B66" s="247"/>
      <c r="C66" s="248"/>
      <c r="D66" s="249"/>
      <c r="E66" s="209"/>
      <c r="F66" s="209"/>
      <c r="G66" s="88"/>
    </row>
    <row r="67" spans="1:7">
      <c r="A67" s="85"/>
      <c r="B67" s="330"/>
      <c r="C67" s="330"/>
      <c r="D67" s="330"/>
      <c r="E67" s="325"/>
      <c r="F67" s="325"/>
      <c r="G67" s="250"/>
    </row>
    <row r="68" spans="1:7">
      <c r="A68" s="84"/>
      <c r="B68" s="330"/>
      <c r="C68" s="330"/>
      <c r="D68" s="330"/>
      <c r="E68" s="325"/>
      <c r="F68" s="325"/>
      <c r="G68" s="250"/>
    </row>
    <row r="69" spans="1:7">
      <c r="A69" s="85"/>
      <c r="B69" s="330"/>
      <c r="C69" s="330"/>
      <c r="D69" s="330"/>
      <c r="E69" s="325"/>
      <c r="F69" s="325"/>
      <c r="G69" s="250"/>
    </row>
    <row r="70" spans="1:7">
      <c r="A70" s="84"/>
      <c r="B70" s="330"/>
      <c r="C70" s="330"/>
      <c r="D70" s="330"/>
      <c r="E70" s="325"/>
      <c r="F70" s="325"/>
      <c r="G70" s="250"/>
    </row>
    <row r="71" spans="1:7">
      <c r="A71" s="84"/>
      <c r="B71" s="331"/>
      <c r="C71" s="331"/>
      <c r="D71" s="331"/>
      <c r="E71" s="297"/>
      <c r="F71" s="297"/>
      <c r="G71" s="246"/>
    </row>
    <row r="72" spans="1:7">
      <c r="A72" s="84"/>
      <c r="B72" s="326"/>
      <c r="C72" s="326"/>
      <c r="D72" s="326"/>
      <c r="E72" s="327"/>
      <c r="F72" s="327"/>
      <c r="G72" s="327"/>
    </row>
    <row r="73" spans="1:7">
      <c r="A73" s="154"/>
      <c r="B73" s="162"/>
      <c r="C73" s="26"/>
      <c r="D73" s="49"/>
      <c r="E73" s="26"/>
      <c r="F73" s="117"/>
      <c r="G73" s="150"/>
    </row>
    <row r="74" spans="1:7">
      <c r="A74" s="154"/>
      <c r="B74" s="162"/>
      <c r="C74" s="26"/>
      <c r="D74" s="49"/>
      <c r="E74" s="26"/>
      <c r="F74" s="117"/>
      <c r="G74" s="150"/>
    </row>
    <row r="75" spans="1:7">
      <c r="A75" s="154"/>
      <c r="B75" s="162"/>
      <c r="C75" s="26"/>
      <c r="D75" s="49"/>
      <c r="E75" s="26"/>
      <c r="F75" s="117"/>
      <c r="G75" s="150"/>
    </row>
    <row r="76" spans="1:7">
      <c r="A76" s="154"/>
      <c r="B76" s="162"/>
      <c r="C76" s="26"/>
      <c r="D76" s="49"/>
      <c r="E76" s="26"/>
      <c r="F76" s="117"/>
      <c r="G76" s="150"/>
    </row>
    <row r="77" spans="1:7">
      <c r="A77" s="154"/>
      <c r="B77" s="162"/>
      <c r="C77" s="26"/>
      <c r="D77" s="49"/>
      <c r="E77" s="26"/>
      <c r="F77" s="117"/>
      <c r="G77" s="150"/>
    </row>
    <row r="78" spans="1:7">
      <c r="A78" s="154"/>
      <c r="B78" s="162"/>
      <c r="C78" s="26"/>
      <c r="D78" s="49"/>
      <c r="E78" s="26"/>
      <c r="F78" s="117"/>
      <c r="G78" s="150"/>
    </row>
    <row r="79" spans="1:7">
      <c r="A79" s="154"/>
      <c r="B79" s="162"/>
      <c r="C79" s="26"/>
      <c r="D79" s="49"/>
      <c r="E79" s="26"/>
      <c r="F79" s="117"/>
      <c r="G79" s="150"/>
    </row>
    <row r="80" spans="1:7">
      <c r="A80" s="154"/>
      <c r="B80" s="162"/>
      <c r="C80" s="26"/>
      <c r="D80" s="49"/>
      <c r="E80" s="26"/>
      <c r="F80" s="117"/>
      <c r="G80" s="150"/>
    </row>
    <row r="81" spans="1:7">
      <c r="A81" s="154"/>
      <c r="B81" s="162"/>
      <c r="C81" s="26"/>
      <c r="D81" s="49"/>
      <c r="E81" s="26"/>
      <c r="F81" s="117"/>
      <c r="G81" s="150"/>
    </row>
    <row r="82" spans="1:7">
      <c r="A82" s="154"/>
      <c r="B82" s="162"/>
      <c r="C82" s="26"/>
      <c r="D82" s="49"/>
      <c r="E82" s="26"/>
      <c r="F82" s="117"/>
      <c r="G82" s="150"/>
    </row>
    <row r="83" spans="1:7">
      <c r="A83" s="154"/>
      <c r="B83" s="162"/>
      <c r="C83" s="26"/>
      <c r="D83" s="49"/>
      <c r="E83" s="26"/>
      <c r="F83" s="117"/>
      <c r="G83" s="150"/>
    </row>
    <row r="84" spans="1:7">
      <c r="A84" s="154"/>
      <c r="B84" s="162"/>
      <c r="C84" s="26"/>
      <c r="D84" s="49"/>
      <c r="E84" s="26"/>
      <c r="F84" s="117"/>
      <c r="G84" s="150"/>
    </row>
    <row r="85" spans="1:7">
      <c r="A85" s="154"/>
      <c r="B85" s="162"/>
      <c r="C85" s="26"/>
      <c r="D85" s="49"/>
      <c r="E85" s="26"/>
      <c r="F85" s="117"/>
      <c r="G85" s="150"/>
    </row>
    <row r="86" spans="1:7">
      <c r="A86" s="154"/>
      <c r="B86" s="162"/>
      <c r="C86" s="26"/>
      <c r="D86" s="49"/>
      <c r="E86" s="26"/>
      <c r="F86" s="117"/>
      <c r="G86" s="150"/>
    </row>
    <row r="87" spans="1:7">
      <c r="A87" s="154"/>
      <c r="B87" s="162"/>
      <c r="C87" s="26"/>
      <c r="D87" s="49"/>
      <c r="E87" s="26"/>
      <c r="F87" s="117"/>
      <c r="G87" s="150"/>
    </row>
    <row r="88" spans="1:7">
      <c r="A88" s="154"/>
      <c r="B88" s="162"/>
      <c r="C88" s="26"/>
      <c r="D88" s="104"/>
      <c r="E88" s="26"/>
      <c r="F88" s="117"/>
      <c r="G88" s="150"/>
    </row>
    <row r="89" spans="1:7">
      <c r="A89" s="154"/>
      <c r="B89" s="162"/>
      <c r="C89" s="26"/>
      <c r="D89" s="49"/>
      <c r="E89" s="26"/>
      <c r="F89" s="117"/>
      <c r="G89" s="150"/>
    </row>
    <row r="90" spans="1:7">
      <c r="A90" s="154"/>
      <c r="B90" s="162"/>
      <c r="C90" s="26"/>
      <c r="D90" s="49"/>
      <c r="E90" s="26"/>
      <c r="F90" s="117"/>
      <c r="G90" s="150"/>
    </row>
    <row r="91" spans="1:7">
      <c r="A91" s="154"/>
      <c r="B91" s="162"/>
      <c r="C91" s="26"/>
      <c r="D91" s="49"/>
      <c r="E91" s="26"/>
      <c r="F91" s="117"/>
      <c r="G91" s="150"/>
    </row>
    <row r="92" spans="1:7">
      <c r="A92" s="154"/>
      <c r="B92" s="162"/>
      <c r="C92" s="26"/>
      <c r="D92" s="49"/>
      <c r="E92" s="26"/>
      <c r="F92" s="117"/>
      <c r="G92" s="150"/>
    </row>
    <row r="93" spans="1:7">
      <c r="A93" s="154"/>
      <c r="B93" s="162"/>
      <c r="C93" s="26"/>
      <c r="D93" s="49"/>
      <c r="E93" s="26"/>
      <c r="F93" s="117"/>
      <c r="G93" s="150"/>
    </row>
    <row r="94" spans="1:7">
      <c r="A94" s="154"/>
      <c r="B94" s="162"/>
      <c r="C94" s="26"/>
      <c r="D94" s="49"/>
      <c r="E94" s="26"/>
      <c r="F94" s="117"/>
      <c r="G94" s="150"/>
    </row>
    <row r="95" spans="1:7">
      <c r="A95" s="154"/>
      <c r="B95" s="162"/>
      <c r="C95" s="26"/>
      <c r="D95" s="49"/>
      <c r="E95" s="26"/>
      <c r="F95" s="117"/>
      <c r="G95" s="150"/>
    </row>
    <row r="96" spans="1:7">
      <c r="A96" s="154"/>
      <c r="B96" s="162"/>
      <c r="C96" s="26"/>
      <c r="D96" s="49"/>
      <c r="E96" s="26"/>
      <c r="F96" s="117"/>
      <c r="G96" s="150"/>
    </row>
    <row r="97" spans="1:7">
      <c r="A97" s="154"/>
      <c r="B97" s="113"/>
      <c r="C97" s="26"/>
      <c r="D97" s="49"/>
      <c r="E97" s="26"/>
      <c r="F97" s="161"/>
      <c r="G97" s="150"/>
    </row>
    <row r="98" spans="1:7">
      <c r="A98" s="154"/>
      <c r="B98" s="113"/>
      <c r="C98" s="26"/>
      <c r="D98" s="49"/>
      <c r="E98" s="26"/>
      <c r="F98" s="161"/>
      <c r="G98" s="150"/>
    </row>
    <row r="99" spans="1:7">
      <c r="A99" s="154"/>
      <c r="B99" s="113"/>
      <c r="C99" s="26"/>
      <c r="D99" s="49"/>
      <c r="E99" s="26"/>
      <c r="F99" s="161"/>
      <c r="G99" s="150"/>
    </row>
    <row r="100" spans="1:7">
      <c r="A100" s="154"/>
      <c r="B100" s="113"/>
      <c r="C100" s="26"/>
      <c r="D100" s="49"/>
      <c r="E100" s="26"/>
      <c r="F100" s="161"/>
      <c r="G100" s="150"/>
    </row>
    <row r="101" spans="1:7">
      <c r="A101" s="154"/>
      <c r="B101" s="113"/>
      <c r="C101" s="26"/>
      <c r="D101" s="49"/>
      <c r="E101" s="26"/>
      <c r="F101" s="161"/>
      <c r="G101" s="150"/>
    </row>
    <row r="102" spans="1:7">
      <c r="A102" s="154"/>
      <c r="B102" s="113"/>
      <c r="C102" s="26"/>
      <c r="D102" s="49"/>
      <c r="E102" s="26"/>
      <c r="F102" s="161"/>
      <c r="G102" s="150"/>
    </row>
    <row r="103" spans="1:7">
      <c r="A103" s="154"/>
      <c r="B103" s="113"/>
      <c r="C103" s="26"/>
      <c r="D103" s="49"/>
      <c r="E103" s="26"/>
      <c r="F103" s="161"/>
      <c r="G103" s="150"/>
    </row>
    <row r="104" spans="1:7">
      <c r="A104" s="154"/>
      <c r="B104" s="113"/>
      <c r="C104" s="26"/>
      <c r="D104" s="49"/>
      <c r="E104" s="26"/>
      <c r="F104" s="161"/>
      <c r="G104" s="150"/>
    </row>
    <row r="105" spans="1:7">
      <c r="A105" s="154"/>
      <c r="B105" s="113"/>
      <c r="C105" s="26"/>
      <c r="D105" s="49"/>
      <c r="E105" s="26"/>
      <c r="F105" s="161"/>
      <c r="G105" s="150"/>
    </row>
    <row r="106" spans="1:7">
      <c r="A106" s="154"/>
      <c r="B106" s="113"/>
      <c r="C106" s="26"/>
      <c r="D106" s="49"/>
      <c r="E106" s="26"/>
      <c r="F106" s="161"/>
      <c r="G106" s="150"/>
    </row>
    <row r="107" spans="1:7">
      <c r="A107" s="154"/>
      <c r="B107" s="113"/>
      <c r="C107" s="26"/>
      <c r="D107" s="49"/>
      <c r="E107" s="26"/>
      <c r="F107" s="161"/>
      <c r="G107" s="150"/>
    </row>
    <row r="108" spans="1:7">
      <c r="A108" s="154"/>
      <c r="B108" s="113"/>
      <c r="C108" s="26"/>
      <c r="D108" s="49"/>
      <c r="E108" s="26"/>
      <c r="F108" s="161"/>
      <c r="G108" s="150"/>
    </row>
    <row r="109" spans="1:7">
      <c r="A109" s="154"/>
      <c r="B109" s="113"/>
      <c r="C109" s="26"/>
      <c r="D109" s="49"/>
      <c r="E109" s="26"/>
      <c r="F109" s="161"/>
      <c r="G109" s="150"/>
    </row>
    <row r="110" spans="1:7">
      <c r="A110" s="154"/>
      <c r="B110" s="113"/>
      <c r="C110" s="26"/>
      <c r="D110" s="104"/>
      <c r="E110" s="163"/>
      <c r="F110" s="117"/>
      <c r="G110" s="150"/>
    </row>
    <row r="111" spans="1:7">
      <c r="A111" s="154"/>
      <c r="B111" s="113"/>
      <c r="C111" s="26"/>
      <c r="D111" s="109"/>
      <c r="E111" s="163"/>
      <c r="F111" s="117"/>
      <c r="G111" s="150"/>
    </row>
    <row r="112" spans="1:7">
      <c r="A112" s="154"/>
      <c r="B112" s="113"/>
      <c r="C112" s="26"/>
      <c r="D112" s="104"/>
      <c r="E112" s="163"/>
      <c r="F112" s="117"/>
      <c r="G112" s="150"/>
    </row>
    <row r="113" spans="1:7">
      <c r="A113" s="154"/>
      <c r="B113" s="113"/>
      <c r="C113" s="26"/>
      <c r="D113" s="104"/>
      <c r="E113" s="163"/>
      <c r="F113" s="104"/>
      <c r="G113" s="150"/>
    </row>
    <row r="114" spans="1:7">
      <c r="A114" s="154"/>
      <c r="B114" s="113"/>
      <c r="C114" s="26"/>
      <c r="D114" s="104"/>
      <c r="E114" s="163"/>
      <c r="F114" s="117"/>
      <c r="G114" s="150"/>
    </row>
    <row r="115" spans="1:7">
      <c r="A115" s="154"/>
      <c r="B115" s="113"/>
      <c r="C115" s="26"/>
      <c r="D115" s="104"/>
      <c r="E115" s="163"/>
      <c r="F115" s="117"/>
      <c r="G115" s="150"/>
    </row>
    <row r="116" spans="1:7">
      <c r="A116" s="154"/>
      <c r="B116" s="113"/>
      <c r="C116" s="26"/>
      <c r="D116" s="104"/>
      <c r="E116" s="163"/>
      <c r="F116" s="117"/>
      <c r="G116" s="150"/>
    </row>
    <row r="117" spans="1:7">
      <c r="A117" s="154"/>
      <c r="B117" s="57"/>
      <c r="C117" s="251"/>
      <c r="D117" s="109"/>
      <c r="E117" s="163"/>
      <c r="F117" s="166"/>
      <c r="G117" s="165"/>
    </row>
    <row r="118" spans="1:7">
      <c r="A118" s="154"/>
      <c r="B118" s="113"/>
      <c r="C118" s="26"/>
      <c r="D118" s="49"/>
      <c r="E118" s="26"/>
      <c r="F118" s="117"/>
      <c r="G118" s="150"/>
    </row>
    <row r="119" spans="1:7">
      <c r="A119" s="154"/>
      <c r="B119" s="113"/>
      <c r="C119" s="26"/>
      <c r="D119" s="104"/>
      <c r="E119" s="26"/>
      <c r="F119" s="117"/>
      <c r="G119" s="150"/>
    </row>
    <row r="120" spans="1:7">
      <c r="A120" s="154"/>
      <c r="B120" s="113"/>
      <c r="C120" s="26"/>
      <c r="D120" s="49"/>
      <c r="E120" s="26"/>
      <c r="F120" s="117"/>
      <c r="G120" s="150"/>
    </row>
    <row r="121" spans="1:7">
      <c r="A121" s="154"/>
      <c r="B121" s="167"/>
      <c r="C121" s="168"/>
      <c r="D121" s="49"/>
      <c r="E121" s="26"/>
      <c r="F121" s="117"/>
      <c r="G121" s="150"/>
    </row>
    <row r="122" spans="1:7">
      <c r="A122" s="154"/>
      <c r="B122" s="113"/>
      <c r="C122" s="26"/>
      <c r="D122" s="104"/>
      <c r="E122" s="163"/>
      <c r="F122" s="117"/>
      <c r="G122" s="150"/>
    </row>
    <row r="123" spans="1:7">
      <c r="A123" s="154"/>
      <c r="B123" s="113"/>
      <c r="C123" s="26"/>
      <c r="D123" s="104"/>
      <c r="E123" s="163"/>
      <c r="F123" s="117"/>
      <c r="G123" s="150"/>
    </row>
    <row r="124" spans="1:7">
      <c r="A124" s="154"/>
      <c r="B124" s="113"/>
      <c r="C124" s="26"/>
      <c r="D124" s="104"/>
      <c r="E124" s="163"/>
      <c r="F124" s="117"/>
      <c r="G124" s="150"/>
    </row>
    <row r="125" spans="1:7">
      <c r="A125" s="154"/>
      <c r="B125" s="113"/>
      <c r="C125" s="26"/>
      <c r="D125" s="104"/>
      <c r="E125" s="163"/>
      <c r="F125" s="117"/>
      <c r="G125" s="150"/>
    </row>
    <row r="126" spans="1:7">
      <c r="A126" s="154"/>
      <c r="B126" s="113"/>
      <c r="C126" s="26"/>
      <c r="D126" s="104"/>
      <c r="E126" s="163"/>
      <c r="F126" s="117"/>
      <c r="G126" s="150"/>
    </row>
    <row r="127" spans="1:7">
      <c r="A127" s="154"/>
      <c r="B127" s="113"/>
      <c r="C127" s="26"/>
      <c r="D127" s="171"/>
      <c r="E127" s="163"/>
      <c r="F127" s="117"/>
      <c r="G127" s="150"/>
    </row>
    <row r="128" spans="1:7">
      <c r="A128" s="154"/>
      <c r="B128" s="167"/>
      <c r="C128" s="168"/>
      <c r="D128" s="174"/>
      <c r="E128" s="26"/>
      <c r="F128" s="117"/>
      <c r="G128" s="173"/>
    </row>
    <row r="129" spans="1:7">
      <c r="A129" s="154"/>
      <c r="B129" s="167"/>
      <c r="C129" s="168"/>
      <c r="D129" s="174"/>
      <c r="E129" s="26"/>
      <c r="F129" s="117"/>
      <c r="G129" s="173"/>
    </row>
    <row r="130" spans="1:7">
      <c r="A130" s="154"/>
      <c r="B130" s="113"/>
      <c r="C130" s="26"/>
      <c r="D130" s="104"/>
      <c r="E130" s="163"/>
      <c r="F130" s="166"/>
      <c r="G130" s="173"/>
    </row>
    <row r="131" spans="1:7">
      <c r="A131" s="154"/>
      <c r="B131" s="113"/>
      <c r="C131" s="26"/>
      <c r="D131" s="171"/>
      <c r="E131" s="163"/>
      <c r="F131" s="117"/>
      <c r="G131" s="51"/>
    </row>
    <row r="132" spans="1:7">
      <c r="A132" s="154"/>
      <c r="B132" s="113"/>
      <c r="C132" s="26"/>
      <c r="D132" s="104"/>
      <c r="E132" s="163"/>
      <c r="F132" s="117"/>
      <c r="G132" s="51"/>
    </row>
    <row r="133" spans="1:7">
      <c r="A133" s="154"/>
      <c r="B133" s="113"/>
      <c r="C133" s="26"/>
      <c r="D133" s="104"/>
      <c r="E133" s="26"/>
      <c r="F133" s="117"/>
      <c r="G133" s="150"/>
    </row>
    <row r="134" spans="1:7">
      <c r="A134" s="154"/>
      <c r="B134" s="113"/>
      <c r="C134" s="26"/>
      <c r="D134" s="104"/>
      <c r="E134" s="26"/>
      <c r="F134" s="117"/>
      <c r="G134" s="150"/>
    </row>
    <row r="135" spans="1:7">
      <c r="A135" s="154"/>
      <c r="B135" s="113"/>
      <c r="C135" s="26"/>
      <c r="D135" s="49"/>
      <c r="E135" s="26"/>
      <c r="F135" s="166"/>
      <c r="G135" s="150"/>
    </row>
    <row r="136" spans="1:7">
      <c r="A136" s="154"/>
      <c r="B136" s="113"/>
      <c r="C136" s="26"/>
      <c r="D136" s="49"/>
      <c r="E136" s="26"/>
      <c r="F136" s="117"/>
      <c r="G136" s="150"/>
    </row>
    <row r="137" spans="1:7">
      <c r="A137" s="154"/>
      <c r="B137" s="113"/>
      <c r="C137" s="26"/>
      <c r="D137" s="49"/>
      <c r="E137" s="26"/>
      <c r="F137" s="117"/>
      <c r="G137" s="150"/>
    </row>
    <row r="138" spans="1:7">
      <c r="A138" s="154"/>
      <c r="B138" s="113"/>
      <c r="C138" s="26"/>
      <c r="D138" s="49"/>
      <c r="E138" s="26"/>
      <c r="F138" s="117"/>
      <c r="G138" s="150"/>
    </row>
    <row r="139" spans="1:7">
      <c r="A139" s="154"/>
      <c r="B139" s="113"/>
      <c r="C139" s="26"/>
      <c r="D139" s="109"/>
      <c r="E139" s="26"/>
      <c r="F139" s="117"/>
      <c r="G139" s="150"/>
    </row>
    <row r="140" spans="1:7">
      <c r="A140" s="154"/>
      <c r="B140" s="113"/>
      <c r="C140" s="26"/>
      <c r="D140" s="49"/>
      <c r="E140" s="26"/>
      <c r="F140" s="49"/>
      <c r="G140" s="150"/>
    </row>
  </sheetData>
  <mergeCells count="78">
    <mergeCell ref="B72:D72"/>
    <mergeCell ref="E72:G72"/>
    <mergeCell ref="F36:G36"/>
    <mergeCell ref="B69:D69"/>
    <mergeCell ref="E69:F69"/>
    <mergeCell ref="B70:D70"/>
    <mergeCell ref="E70:F70"/>
    <mergeCell ref="B71:D71"/>
    <mergeCell ref="E71:F71"/>
    <mergeCell ref="B65:D65"/>
    <mergeCell ref="E65:F65"/>
    <mergeCell ref="B67:D67"/>
    <mergeCell ref="E67:F67"/>
    <mergeCell ref="B68:D68"/>
    <mergeCell ref="E68:F68"/>
    <mergeCell ref="B34:D34"/>
    <mergeCell ref="E34:F34"/>
    <mergeCell ref="B64:D64"/>
    <mergeCell ref="E64:F64"/>
    <mergeCell ref="B33:D33"/>
    <mergeCell ref="E33:G33"/>
    <mergeCell ref="B32:D32"/>
    <mergeCell ref="E32:F32"/>
    <mergeCell ref="B31:D31"/>
    <mergeCell ref="E31:F31"/>
    <mergeCell ref="B30:D30"/>
    <mergeCell ref="E30:F30"/>
    <mergeCell ref="B29:D29"/>
    <mergeCell ref="E29:F29"/>
    <mergeCell ref="B28:D28"/>
    <mergeCell ref="E28:F28"/>
    <mergeCell ref="B26:D26"/>
    <mergeCell ref="E26:F26"/>
    <mergeCell ref="B25:D25"/>
    <mergeCell ref="E25:F25"/>
    <mergeCell ref="B24:D24"/>
    <mergeCell ref="E24:F24"/>
    <mergeCell ref="B23:D23"/>
    <mergeCell ref="E23:F23"/>
    <mergeCell ref="B22:D22"/>
    <mergeCell ref="E22:F22"/>
    <mergeCell ref="B21:D21"/>
    <mergeCell ref="E21:F21"/>
    <mergeCell ref="B20:D20"/>
    <mergeCell ref="E20:F20"/>
    <mergeCell ref="E18:F18"/>
    <mergeCell ref="B19:D19"/>
    <mergeCell ref="E19:F19"/>
    <mergeCell ref="B17:D17"/>
    <mergeCell ref="E17:F17"/>
    <mergeCell ref="B16:D16"/>
    <mergeCell ref="E16:F16"/>
    <mergeCell ref="B15:D15"/>
    <mergeCell ref="E15:F15"/>
    <mergeCell ref="B14:D14"/>
    <mergeCell ref="E14:F14"/>
    <mergeCell ref="B13:D13"/>
    <mergeCell ref="E13:F13"/>
    <mergeCell ref="B12:D12"/>
    <mergeCell ref="E12:F12"/>
    <mergeCell ref="B11:D11"/>
    <mergeCell ref="E11:F11"/>
    <mergeCell ref="B10:D10"/>
    <mergeCell ref="E10:F10"/>
    <mergeCell ref="B9:D9"/>
    <mergeCell ref="E9:F9"/>
    <mergeCell ref="B8:D8"/>
    <mergeCell ref="E8:F8"/>
    <mergeCell ref="B7:D7"/>
    <mergeCell ref="E7:F7"/>
    <mergeCell ref="E5:F5"/>
    <mergeCell ref="B6:D6"/>
    <mergeCell ref="E6:F6"/>
    <mergeCell ref="A3:G3"/>
    <mergeCell ref="B4:D4"/>
    <mergeCell ref="E4:F4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8"/>
  <sheetViews>
    <sheetView topLeftCell="A22" workbookViewId="0">
      <selection activeCell="D44" sqref="D44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10.28515625" customWidth="1"/>
    <col min="8" max="8" width="1.28515625" customWidth="1"/>
  </cols>
  <sheetData>
    <row r="1" spans="1:8" ht="16.5">
      <c r="A1" s="262"/>
      <c r="B1" s="262"/>
      <c r="C1" s="262"/>
      <c r="D1" s="262"/>
      <c r="E1" s="262"/>
      <c r="F1" s="262"/>
      <c r="G1" s="262"/>
    </row>
    <row r="2" spans="1:8" ht="33" customHeight="1">
      <c r="A2" s="313" t="s">
        <v>230</v>
      </c>
      <c r="B2" s="313"/>
      <c r="C2" s="313"/>
      <c r="D2" s="313"/>
      <c r="E2" s="313"/>
      <c r="F2" s="313"/>
      <c r="G2" s="313"/>
    </row>
    <row r="3" spans="1:8" ht="15.75" customHeight="1">
      <c r="A3" s="314" t="s">
        <v>438</v>
      </c>
      <c r="B3" s="314"/>
      <c r="C3" s="314"/>
      <c r="D3" s="314"/>
      <c r="E3" s="314"/>
      <c r="F3" s="314"/>
      <c r="G3" s="314"/>
    </row>
    <row r="4" spans="1:8" ht="44.25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8">
      <c r="A5" s="12"/>
      <c r="B5" s="18" t="s">
        <v>0</v>
      </c>
      <c r="C5" s="18"/>
      <c r="D5" s="18"/>
      <c r="E5" s="261"/>
      <c r="F5" s="261"/>
      <c r="G5" s="14"/>
    </row>
    <row r="6" spans="1:8" ht="18" customHeight="1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8" ht="24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8" ht="24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  <c r="H8" s="144"/>
    </row>
    <row r="9" spans="1:8" ht="24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  <c r="H9" s="144"/>
    </row>
    <row r="10" spans="1:8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  <c r="H10" s="144"/>
    </row>
    <row r="11" spans="1:8" ht="18" customHeight="1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  <c r="H11" s="144"/>
    </row>
    <row r="12" spans="1:8" ht="18" customHeight="1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  <c r="H12" s="144"/>
    </row>
    <row r="13" spans="1:8" ht="18" customHeight="1">
      <c r="A13" s="2">
        <v>8</v>
      </c>
      <c r="B13" s="267" t="s">
        <v>6</v>
      </c>
      <c r="C13" s="267"/>
      <c r="D13" s="267"/>
      <c r="E13" s="269" t="s">
        <v>4</v>
      </c>
      <c r="F13" s="269"/>
      <c r="G13" s="65"/>
      <c r="H13" s="144"/>
    </row>
    <row r="14" spans="1:8" ht="24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">
        <v>2.08</v>
      </c>
    </row>
    <row r="15" spans="1:8" ht="18.7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8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8" ht="14.2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8" ht="17.25" customHeight="1">
      <c r="A18" s="4"/>
      <c r="B18" s="13" t="s">
        <v>16</v>
      </c>
      <c r="C18" s="10"/>
      <c r="D18" s="19"/>
      <c r="E18" s="261"/>
      <c r="F18" s="261"/>
      <c r="G18" s="14"/>
    </row>
    <row r="19" spans="1:8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3.13</v>
      </c>
    </row>
    <row r="20" spans="1:8" ht="18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8" ht="24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8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  <c r="H22" s="144"/>
    </row>
    <row r="23" spans="1:8" ht="18" customHeight="1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8" ht="24" customHeight="1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8" ht="24" customHeight="1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8" ht="15.75" customHeight="1">
      <c r="A26" s="15"/>
      <c r="B26" s="274" t="s">
        <v>15</v>
      </c>
      <c r="C26" s="274"/>
      <c r="D26" s="275"/>
      <c r="E26" s="277"/>
      <c r="F26" s="278"/>
      <c r="G26" s="16">
        <f>G20+G19</f>
        <v>11.27</v>
      </c>
    </row>
    <row r="27" spans="1:8" ht="17.25" customHeight="1">
      <c r="A27" s="4"/>
      <c r="B27" s="13" t="s">
        <v>23</v>
      </c>
      <c r="C27" s="10"/>
      <c r="D27" s="19"/>
      <c r="E27" s="208"/>
      <c r="F27" s="208"/>
      <c r="G27" s="14"/>
    </row>
    <row r="28" spans="1:8" ht="26.4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29">
        <v>0.4</v>
      </c>
    </row>
    <row r="29" spans="1:8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8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8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8" ht="13.5" customHeight="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8" ht="17.25" customHeight="1">
      <c r="A33" s="22"/>
      <c r="B33" s="291" t="s">
        <v>26</v>
      </c>
      <c r="C33" s="291"/>
      <c r="D33" s="292"/>
      <c r="E33" s="293">
        <f>G17+G26+G32</f>
        <v>25.65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18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146"/>
      <c r="H35" s="140"/>
    </row>
    <row r="36" spans="1:8" ht="12.6" customHeight="1">
      <c r="A36" s="141">
        <v>1</v>
      </c>
      <c r="B36" s="52" t="s">
        <v>276</v>
      </c>
      <c r="C36" s="205">
        <v>3</v>
      </c>
      <c r="D36" s="63">
        <v>6233.93</v>
      </c>
      <c r="E36" s="64">
        <v>5</v>
      </c>
      <c r="F36" s="62" t="s">
        <v>539</v>
      </c>
      <c r="G36" s="233"/>
      <c r="H36" s="143"/>
    </row>
    <row r="37" spans="1:8" ht="20.45" customHeight="1">
      <c r="A37" s="175"/>
      <c r="D37" s="46"/>
      <c r="F37" s="51"/>
      <c r="G37" s="150"/>
      <c r="H37" s="143"/>
    </row>
    <row r="38" spans="1:8" ht="12" customHeight="1">
      <c r="G38" s="150"/>
      <c r="H38" s="143"/>
    </row>
  </sheetData>
  <mergeCells count="61"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5"/>
  <sheetViews>
    <sheetView topLeftCell="A22" workbookViewId="0">
      <selection activeCell="I48" sqref="I4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55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0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5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6.7200000000000006</v>
      </c>
    </row>
    <row r="27" spans="1:7">
      <c r="A27" s="4"/>
      <c r="B27" s="13" t="s">
        <v>23</v>
      </c>
      <c r="C27" s="10"/>
      <c r="D27" s="19"/>
      <c r="E27" s="254"/>
      <c r="F27" s="254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26.759999999999998</v>
      </c>
      <c r="F33" s="294"/>
      <c r="G33" s="295"/>
    </row>
    <row r="34" spans="1:12" ht="12" customHeight="1">
      <c r="A34" s="24"/>
      <c r="B34" s="296"/>
      <c r="C34" s="296"/>
      <c r="D34" s="296"/>
      <c r="E34" s="296"/>
      <c r="F34" s="297"/>
      <c r="G34" s="24"/>
      <c r="H34" s="24"/>
    </row>
    <row r="35" spans="1:12" ht="28.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6.149999999999999" customHeight="1">
      <c r="A36" s="79">
        <v>1</v>
      </c>
      <c r="B36" s="25" t="s">
        <v>560</v>
      </c>
      <c r="C36" s="78">
        <v>2</v>
      </c>
      <c r="D36" s="32">
        <v>3845</v>
      </c>
      <c r="E36" s="78">
        <v>9</v>
      </c>
      <c r="F36" s="257" t="s">
        <v>539</v>
      </c>
      <c r="G36" s="233"/>
      <c r="I36" s="26"/>
      <c r="J36" s="113"/>
      <c r="K36" s="26"/>
      <c r="L36" s="49"/>
    </row>
    <row r="37" spans="1:12" ht="21" customHeight="1">
      <c r="D37" s="46"/>
      <c r="G37" s="48"/>
      <c r="I37" s="51"/>
      <c r="J37" s="51"/>
      <c r="K37" s="51"/>
      <c r="L37" s="215"/>
    </row>
    <row r="38" spans="1:12" ht="12" customHeight="1">
      <c r="G38" s="48"/>
      <c r="I38" s="51"/>
      <c r="J38" s="51"/>
      <c r="K38" s="51"/>
      <c r="L38" s="51"/>
    </row>
    <row r="39" spans="1:12" ht="12" customHeight="1">
      <c r="G39" s="48"/>
      <c r="I39" s="51"/>
      <c r="J39" s="51"/>
      <c r="K39" s="51"/>
      <c r="L39" s="51"/>
    </row>
    <row r="40" spans="1:12" ht="12" customHeight="1">
      <c r="D40" s="46"/>
      <c r="G40" s="48"/>
    </row>
    <row r="41" spans="1:12" ht="12" customHeight="1">
      <c r="G41" s="48"/>
    </row>
    <row r="42" spans="1:12" ht="12" customHeight="1">
      <c r="G42" s="48"/>
    </row>
    <row r="43" spans="1:12" ht="12" customHeight="1">
      <c r="G43" s="50"/>
    </row>
    <row r="44" spans="1:12" ht="12" customHeight="1">
      <c r="D44" s="47"/>
    </row>
    <row r="45" spans="1:12" ht="12" customHeight="1"/>
  </sheetData>
  <mergeCells count="62">
    <mergeCell ref="B5:D5"/>
    <mergeCell ref="E5:F5"/>
    <mergeCell ref="A1:G1"/>
    <mergeCell ref="A2:G2"/>
    <mergeCell ref="A3:G3"/>
    <mergeCell ref="B4:D4"/>
    <mergeCell ref="E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G33"/>
    <mergeCell ref="B34:D34"/>
    <mergeCell ref="E34:F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5"/>
  <sheetViews>
    <sheetView topLeftCell="A13" workbookViewId="0">
      <selection activeCell="L36" sqref="L36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4.2699999999999996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10.99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7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31.03</v>
      </c>
      <c r="F33" s="294"/>
      <c r="G33" s="295"/>
    </row>
    <row r="34" spans="1:12" ht="9.6" customHeight="1">
      <c r="A34" s="24"/>
      <c r="B34" s="296"/>
      <c r="C34" s="296"/>
      <c r="D34" s="296"/>
      <c r="E34" s="296"/>
      <c r="F34" s="297"/>
      <c r="G34" s="24"/>
      <c r="H34" s="24"/>
    </row>
    <row r="35" spans="1:12" ht="20.4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3.9" customHeight="1">
      <c r="A36" s="79">
        <v>1</v>
      </c>
      <c r="B36" s="25" t="s">
        <v>379</v>
      </c>
      <c r="C36" s="78">
        <v>5</v>
      </c>
      <c r="D36" s="32">
        <v>1347.4</v>
      </c>
      <c r="E36" s="27">
        <v>9</v>
      </c>
      <c r="F36" s="300" t="s">
        <v>540</v>
      </c>
      <c r="G36" s="332"/>
      <c r="I36" s="26"/>
      <c r="J36" s="113"/>
      <c r="K36" s="26"/>
      <c r="L36" s="49"/>
    </row>
    <row r="37" spans="1:12" ht="17.45" customHeight="1">
      <c r="D37" s="46">
        <f>SUM(D36:D36)</f>
        <v>1347.4</v>
      </c>
      <c r="G37" s="48"/>
      <c r="I37" s="51"/>
      <c r="J37" s="51"/>
      <c r="K37" s="51"/>
      <c r="L37" s="215"/>
    </row>
    <row r="38" spans="1:12" ht="12" customHeight="1">
      <c r="G38" s="48"/>
      <c r="I38" s="51"/>
      <c r="J38" s="51"/>
      <c r="K38" s="51"/>
      <c r="L38" s="51"/>
    </row>
    <row r="39" spans="1:12" ht="12" customHeight="1">
      <c r="G39" s="48"/>
      <c r="I39" s="51"/>
      <c r="J39" s="51"/>
      <c r="K39" s="51"/>
      <c r="L39" s="51"/>
    </row>
    <row r="40" spans="1:12" ht="12" customHeight="1">
      <c r="D40" s="46"/>
      <c r="G40" s="48"/>
    </row>
    <row r="41" spans="1:12" ht="12" customHeight="1">
      <c r="G41" s="48"/>
    </row>
    <row r="42" spans="1:12" ht="12" customHeight="1">
      <c r="G42" s="48"/>
    </row>
    <row r="43" spans="1:12" ht="12" customHeight="1">
      <c r="G43" s="50"/>
    </row>
    <row r="44" spans="1:12" ht="12" customHeight="1">
      <c r="D44" s="47"/>
    </row>
    <row r="45" spans="1:12" ht="12" customHeight="1"/>
  </sheetData>
  <mergeCells count="63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F42" sqref="F42"/>
    </sheetView>
  </sheetViews>
  <sheetFormatPr defaultRowHeight="15"/>
  <cols>
    <col min="1" max="1" width="6.140625" customWidth="1"/>
    <col min="2" max="2" width="35.140625" customWidth="1"/>
    <col min="3" max="3" width="7.42578125" style="135" customWidth="1"/>
    <col min="4" max="4" width="10.7109375" customWidth="1"/>
    <col min="5" max="5" width="9.28515625" customWidth="1"/>
    <col min="6" max="6" width="10.85546875" customWidth="1"/>
    <col min="7" max="7" width="10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 customHeight="1">
      <c r="A2" s="313" t="s">
        <v>230</v>
      </c>
      <c r="B2" s="313"/>
      <c r="C2" s="313"/>
      <c r="D2" s="313"/>
      <c r="E2" s="313"/>
      <c r="F2" s="313"/>
      <c r="G2" s="313"/>
    </row>
    <row r="3" spans="1:7" ht="15.75" customHeight="1">
      <c r="A3" s="314" t="s">
        <v>438</v>
      </c>
      <c r="B3" s="314"/>
      <c r="C3" s="314"/>
      <c r="D3" s="314"/>
      <c r="E3" s="314"/>
      <c r="F3" s="314"/>
      <c r="G3" s="314"/>
    </row>
    <row r="4" spans="1:7" ht="36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18" t="s">
        <v>0</v>
      </c>
      <c r="C5" s="197"/>
      <c r="D5" s="18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 ht="15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 ht="15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15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15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/>
    </row>
    <row r="14" spans="1:7" ht="15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">
        <v>2.08</v>
      </c>
    </row>
    <row r="15" spans="1:7" ht="1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 ht="15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 ht="14.2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7" ht="17.25" customHeight="1">
      <c r="A18" s="4"/>
      <c r="B18" s="13" t="s">
        <v>16</v>
      </c>
      <c r="C18" s="133"/>
      <c r="D18" s="19"/>
      <c r="E18" s="261"/>
      <c r="F18" s="261"/>
      <c r="G18" s="14"/>
    </row>
    <row r="19" spans="1:7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6.74</v>
      </c>
    </row>
    <row r="20" spans="1:7" ht="18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7" ht="24" customHeight="1">
      <c r="A21" s="2"/>
      <c r="B21" s="270" t="s">
        <v>290</v>
      </c>
      <c r="C21" s="271"/>
      <c r="D21" s="272"/>
      <c r="E21" s="269" t="s">
        <v>488</v>
      </c>
      <c r="F21" s="269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 ht="18" customHeight="1">
      <c r="A23" s="2"/>
      <c r="B23" s="270" t="s">
        <v>291</v>
      </c>
      <c r="C23" s="271"/>
      <c r="D23" s="272"/>
      <c r="E23" s="269" t="s">
        <v>488</v>
      </c>
      <c r="F23" s="269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523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 ht="15.75" customHeight="1">
      <c r="A26" s="15"/>
      <c r="B26" s="274" t="s">
        <v>15</v>
      </c>
      <c r="C26" s="274"/>
      <c r="D26" s="275"/>
      <c r="E26" s="277"/>
      <c r="F26" s="278"/>
      <c r="G26" s="16">
        <f>G20+G19</f>
        <v>14.88</v>
      </c>
    </row>
    <row r="27" spans="1:7" ht="17.25" customHeight="1">
      <c r="A27" s="4"/>
      <c r="B27" s="13" t="s">
        <v>23</v>
      </c>
      <c r="C27" s="133"/>
      <c r="D27" s="19"/>
      <c r="E27" s="208"/>
      <c r="F27" s="208"/>
      <c r="G27" s="14"/>
    </row>
    <row r="28" spans="1:7" ht="26.4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29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3.5" customHeight="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7">
      <c r="A33" s="22"/>
      <c r="B33" s="291" t="s">
        <v>26</v>
      </c>
      <c r="C33" s="291"/>
      <c r="D33" s="292"/>
      <c r="E33" s="293">
        <f>G32+G26+G17</f>
        <v>29.26</v>
      </c>
      <c r="F33" s="294"/>
      <c r="G33" s="295"/>
    </row>
    <row r="34" spans="1:7">
      <c r="A34" s="24"/>
      <c r="B34" s="296"/>
      <c r="C34" s="296"/>
      <c r="D34" s="296"/>
      <c r="E34" s="296"/>
      <c r="F34" s="297"/>
      <c r="G34" s="24"/>
    </row>
    <row r="35" spans="1:7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146"/>
    </row>
    <row r="36" spans="1:7">
      <c r="A36" s="199" t="s">
        <v>414</v>
      </c>
      <c r="B36" s="91" t="s">
        <v>271</v>
      </c>
      <c r="C36" s="78">
        <v>5</v>
      </c>
      <c r="D36" s="32">
        <v>2686.6</v>
      </c>
      <c r="E36" s="78">
        <v>5</v>
      </c>
      <c r="F36" s="315" t="s">
        <v>556</v>
      </c>
      <c r="G36" s="316"/>
    </row>
  </sheetData>
  <mergeCells count="62">
    <mergeCell ref="F36:G36"/>
    <mergeCell ref="B34:D34"/>
    <mergeCell ref="E34:F34"/>
    <mergeCell ref="B33:D33"/>
    <mergeCell ref="E33:G33"/>
    <mergeCell ref="B32:D32"/>
    <mergeCell ref="E32:F32"/>
    <mergeCell ref="B31:D31"/>
    <mergeCell ref="E31:F31"/>
    <mergeCell ref="B30:D30"/>
    <mergeCell ref="E30:F30"/>
    <mergeCell ref="B29:D29"/>
    <mergeCell ref="E29:F29"/>
    <mergeCell ref="B28:D28"/>
    <mergeCell ref="E28:F28"/>
    <mergeCell ref="B26:D26"/>
    <mergeCell ref="E26:F26"/>
    <mergeCell ref="B25:D25"/>
    <mergeCell ref="E25:F25"/>
    <mergeCell ref="B24:D24"/>
    <mergeCell ref="E24:F24"/>
    <mergeCell ref="B23:D23"/>
    <mergeCell ref="E23:F23"/>
    <mergeCell ref="B22:D22"/>
    <mergeCell ref="E22:F22"/>
    <mergeCell ref="B21:D21"/>
    <mergeCell ref="E21:F21"/>
    <mergeCell ref="B20:D20"/>
    <mergeCell ref="E20:F20"/>
    <mergeCell ref="E18:F18"/>
    <mergeCell ref="B19:D19"/>
    <mergeCell ref="E19:F19"/>
    <mergeCell ref="B17:D17"/>
    <mergeCell ref="E17:F17"/>
    <mergeCell ref="B16:D16"/>
    <mergeCell ref="E16:F16"/>
    <mergeCell ref="B15:D15"/>
    <mergeCell ref="E15:F15"/>
    <mergeCell ref="B14:D14"/>
    <mergeCell ref="E14:F14"/>
    <mergeCell ref="B13:D13"/>
    <mergeCell ref="E13:F13"/>
    <mergeCell ref="B12:D12"/>
    <mergeCell ref="E12:F12"/>
    <mergeCell ref="B11:D11"/>
    <mergeCell ref="E11:F11"/>
    <mergeCell ref="B10:D10"/>
    <mergeCell ref="E10:F10"/>
    <mergeCell ref="B9:D9"/>
    <mergeCell ref="E9:F9"/>
    <mergeCell ref="B8:D8"/>
    <mergeCell ref="E8:F8"/>
    <mergeCell ref="B7:D7"/>
    <mergeCell ref="E7:F7"/>
    <mergeCell ref="E5:F5"/>
    <mergeCell ref="B6:D6"/>
    <mergeCell ref="E6:F6"/>
    <mergeCell ref="A3:G3"/>
    <mergeCell ref="B4:D4"/>
    <mergeCell ref="E4:F4"/>
    <mergeCell ref="A1:G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7"/>
  <sheetViews>
    <sheetView topLeftCell="A19" workbookViewId="0">
      <selection activeCell="I38" sqref="I38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10.28515625" customWidth="1"/>
    <col min="8" max="8" width="1.28515625" customWidth="1"/>
  </cols>
  <sheetData>
    <row r="1" spans="1:8" ht="16.5">
      <c r="A1" s="262"/>
      <c r="B1" s="262"/>
      <c r="C1" s="262"/>
      <c r="D1" s="262"/>
      <c r="E1" s="262"/>
      <c r="F1" s="262"/>
      <c r="G1" s="262"/>
    </row>
    <row r="2" spans="1:8" ht="33" customHeight="1">
      <c r="A2" s="313" t="s">
        <v>230</v>
      </c>
      <c r="B2" s="313"/>
      <c r="C2" s="313"/>
      <c r="D2" s="313"/>
      <c r="E2" s="313"/>
      <c r="F2" s="313"/>
      <c r="G2" s="313"/>
    </row>
    <row r="3" spans="1:8" ht="15.75" customHeight="1">
      <c r="A3" s="314" t="s">
        <v>438</v>
      </c>
      <c r="B3" s="314"/>
      <c r="C3" s="314"/>
      <c r="D3" s="314"/>
      <c r="E3" s="314"/>
      <c r="F3" s="314"/>
      <c r="G3" s="314"/>
    </row>
    <row r="4" spans="1:8" ht="44.25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8">
      <c r="A5" s="12"/>
      <c r="B5" s="18" t="s">
        <v>0</v>
      </c>
      <c r="C5" s="18"/>
      <c r="D5" s="18"/>
      <c r="E5" s="261"/>
      <c r="F5" s="261"/>
      <c r="G5" s="14"/>
    </row>
    <row r="6" spans="1:8" ht="18" customHeight="1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8" ht="24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8" ht="24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  <c r="H8" s="144"/>
    </row>
    <row r="9" spans="1:8" ht="24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  <c r="H9" s="144"/>
    </row>
    <row r="10" spans="1:8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  <c r="H10" s="144"/>
    </row>
    <row r="11" spans="1:8" ht="18" customHeight="1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  <c r="H11" s="144"/>
    </row>
    <row r="12" spans="1:8" ht="18" customHeight="1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  <c r="H12" s="144"/>
    </row>
    <row r="13" spans="1:8" ht="18" customHeight="1">
      <c r="A13" s="2">
        <v>8</v>
      </c>
      <c r="B13" s="267" t="s">
        <v>6</v>
      </c>
      <c r="C13" s="267"/>
      <c r="D13" s="267"/>
      <c r="E13" s="269" t="s">
        <v>4</v>
      </c>
      <c r="F13" s="269"/>
      <c r="G13" s="65"/>
      <c r="H13" s="144"/>
    </row>
    <row r="14" spans="1:8" ht="24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">
        <v>2.08</v>
      </c>
    </row>
    <row r="15" spans="1:8" ht="18.7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8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8" ht="14.2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8" ht="17.25" customHeight="1">
      <c r="A18" s="4"/>
      <c r="B18" s="13" t="s">
        <v>16</v>
      </c>
      <c r="C18" s="10"/>
      <c r="D18" s="19"/>
      <c r="E18" s="261"/>
      <c r="F18" s="261"/>
      <c r="G18" s="14"/>
    </row>
    <row r="19" spans="1:8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1.1100000000000001</v>
      </c>
    </row>
    <row r="20" spans="1:8" ht="18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8" ht="24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8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  <c r="H22" s="144"/>
    </row>
    <row r="23" spans="1:8" ht="18" customHeight="1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8" ht="24" customHeight="1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8" ht="24" customHeight="1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8" ht="15.75" customHeight="1">
      <c r="A26" s="15"/>
      <c r="B26" s="274" t="s">
        <v>15</v>
      </c>
      <c r="C26" s="274"/>
      <c r="D26" s="275"/>
      <c r="E26" s="277"/>
      <c r="F26" s="278"/>
      <c r="G26" s="16">
        <f>G20+G19</f>
        <v>9.25</v>
      </c>
    </row>
    <row r="27" spans="1:8" ht="17.25" customHeight="1">
      <c r="A27" s="4"/>
      <c r="B27" s="13" t="s">
        <v>23</v>
      </c>
      <c r="C27" s="10"/>
      <c r="D27" s="19"/>
      <c r="E27" s="208"/>
      <c r="F27" s="208"/>
      <c r="G27" s="14"/>
    </row>
    <row r="28" spans="1:8" ht="26.4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29">
        <v>0.4</v>
      </c>
    </row>
    <row r="29" spans="1:8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8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8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8" ht="13.5" customHeight="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8" ht="17.25" customHeight="1">
      <c r="A33" s="22"/>
      <c r="B33" s="291" t="s">
        <v>26</v>
      </c>
      <c r="C33" s="291"/>
      <c r="D33" s="292"/>
      <c r="E33" s="293">
        <f>G17+G26+G32</f>
        <v>23.63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28.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146"/>
      <c r="H35" s="140"/>
    </row>
    <row r="36" spans="1:8" ht="14.45" customHeight="1">
      <c r="A36" s="141">
        <v>1</v>
      </c>
      <c r="B36" s="52" t="s">
        <v>551</v>
      </c>
      <c r="C36" s="205">
        <v>4</v>
      </c>
      <c r="D36" s="108">
        <v>1535.7</v>
      </c>
      <c r="E36" s="232">
        <v>5</v>
      </c>
      <c r="F36" s="320" t="s">
        <v>553</v>
      </c>
      <c r="G36" s="321"/>
      <c r="H36" s="140"/>
    </row>
    <row r="37" spans="1:8" ht="21.6" customHeight="1">
      <c r="D37" s="236" t="s">
        <v>492</v>
      </c>
      <c r="G37" s="150"/>
      <c r="H37" s="143"/>
    </row>
  </sheetData>
  <mergeCells count="62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L36" sqref="L36"/>
    </sheetView>
  </sheetViews>
  <sheetFormatPr defaultRowHeight="15"/>
  <cols>
    <col min="1" max="1" width="6.5703125" customWidth="1"/>
    <col min="2" max="2" width="30.28515625" customWidth="1"/>
    <col min="4" max="4" width="10" customWidth="1"/>
    <col min="6" max="6" width="9.85546875" customWidth="1"/>
    <col min="8" max="8" width="2.425781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32.25" customHeight="1">
      <c r="A2" s="263" t="s">
        <v>229</v>
      </c>
      <c r="B2" s="263"/>
      <c r="C2" s="263"/>
      <c r="D2" s="263"/>
      <c r="E2" s="263"/>
      <c r="F2" s="263"/>
      <c r="G2" s="263"/>
    </row>
    <row r="3" spans="1:7" ht="15" customHeight="1">
      <c r="A3" s="264" t="s">
        <v>228</v>
      </c>
      <c r="B3" s="264"/>
      <c r="C3" s="264"/>
      <c r="D3" s="264"/>
      <c r="E3" s="264"/>
      <c r="F3" s="264"/>
      <c r="G3" s="264"/>
    </row>
    <row r="4" spans="1:7" ht="31.5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 ht="18" customHeight="1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 ht="24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 ht="24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24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8" customHeight="1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 ht="18" customHeight="1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 ht="18" customHeight="1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 ht="24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 ht="18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 ht="15.7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 ht="15" customHeight="1">
      <c r="A18" s="4"/>
      <c r="B18" s="13" t="s">
        <v>16</v>
      </c>
      <c r="C18" s="10"/>
      <c r="D18" s="19"/>
      <c r="E18" s="261"/>
      <c r="F18" s="261"/>
      <c r="G18" s="14"/>
    </row>
    <row r="19" spans="1:7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68">
        <v>-0.76</v>
      </c>
    </row>
    <row r="20" spans="1:7" ht="18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 ht="24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 ht="18" customHeight="1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 ht="15" customHeight="1">
      <c r="A26" s="15"/>
      <c r="B26" s="274" t="s">
        <v>15</v>
      </c>
      <c r="C26" s="274"/>
      <c r="D26" s="275"/>
      <c r="E26" s="277"/>
      <c r="F26" s="278"/>
      <c r="G26" s="16">
        <f>G20+G19</f>
        <v>5.9600000000000009</v>
      </c>
    </row>
    <row r="27" spans="1:7" ht="15" customHeight="1">
      <c r="A27" s="4"/>
      <c r="B27" s="13" t="s">
        <v>23</v>
      </c>
      <c r="C27" s="10"/>
      <c r="D27" s="19"/>
      <c r="E27" s="208"/>
      <c r="F27" s="208"/>
      <c r="G27" s="14"/>
    </row>
    <row r="28" spans="1:7" ht="25.9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4.25" customHeight="1">
      <c r="A32" s="20"/>
      <c r="B32" s="287" t="s">
        <v>15</v>
      </c>
      <c r="C32" s="287"/>
      <c r="D32" s="288"/>
      <c r="E32" s="289"/>
      <c r="F32" s="290"/>
      <c r="G32" s="23">
        <f>SUM(G28:G31)</f>
        <v>3.11</v>
      </c>
    </row>
    <row r="33" spans="1:7" ht="12.75" customHeight="1">
      <c r="A33" s="22"/>
      <c r="B33" s="291" t="s">
        <v>26</v>
      </c>
      <c r="C33" s="291"/>
      <c r="D33" s="292"/>
      <c r="E33" s="293">
        <f>G17+G26+G32</f>
        <v>26</v>
      </c>
      <c r="F33" s="294"/>
      <c r="G33" s="295"/>
    </row>
    <row r="34" spans="1:7">
      <c r="A34" s="24"/>
      <c r="B34" s="296"/>
      <c r="C34" s="296"/>
      <c r="D34" s="296"/>
      <c r="E34" s="296"/>
      <c r="F34" s="297"/>
      <c r="G34" s="24"/>
    </row>
    <row r="35" spans="1:7" ht="28.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G35" s="28"/>
    </row>
    <row r="36" spans="1:7" ht="12" customHeight="1">
      <c r="A36" s="205">
        <v>1</v>
      </c>
      <c r="B36" s="213" t="s">
        <v>243</v>
      </c>
      <c r="C36" s="205">
        <v>2</v>
      </c>
      <c r="D36" s="108">
        <v>3566.2</v>
      </c>
      <c r="E36" s="205">
        <v>9</v>
      </c>
      <c r="F36" s="298" t="s">
        <v>545</v>
      </c>
      <c r="G36" s="299"/>
    </row>
  </sheetData>
  <mergeCells count="63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44"/>
  <sheetViews>
    <sheetView topLeftCell="A16" workbookViewId="0">
      <selection activeCell="K38" sqref="K3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4.68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11.4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31.439999999999998</v>
      </c>
      <c r="F33" s="294"/>
      <c r="G33" s="295"/>
    </row>
    <row r="34" spans="1:12" ht="9.6" customHeight="1">
      <c r="A34" s="24"/>
      <c r="B34" s="296"/>
      <c r="C34" s="296"/>
      <c r="D34" s="296"/>
      <c r="E34" s="296"/>
      <c r="F34" s="297"/>
      <c r="G34" s="24"/>
      <c r="H34" s="24"/>
    </row>
    <row r="35" spans="1:12" ht="20.4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3.9" customHeight="1">
      <c r="A36" s="79">
        <v>6</v>
      </c>
      <c r="B36" s="25" t="s">
        <v>557</v>
      </c>
      <c r="C36" s="78">
        <v>3</v>
      </c>
      <c r="D36" s="108">
        <v>5729.1</v>
      </c>
      <c r="E36" s="27">
        <v>10</v>
      </c>
      <c r="F36" s="310" t="s">
        <v>553</v>
      </c>
      <c r="G36" s="311"/>
      <c r="I36" s="26"/>
      <c r="J36" s="113"/>
      <c r="K36" s="26"/>
      <c r="L36" s="109"/>
    </row>
    <row r="37" spans="1:12" ht="17.45" customHeight="1">
      <c r="D37" s="46">
        <f>SUM(D36:D36)</f>
        <v>5729.1</v>
      </c>
      <c r="G37" s="48"/>
      <c r="I37" s="51"/>
      <c r="J37" s="51"/>
      <c r="K37" s="51"/>
      <c r="L37" s="215"/>
    </row>
    <row r="38" spans="1:12" ht="12" customHeight="1">
      <c r="G38" s="48"/>
      <c r="I38" s="51"/>
      <c r="J38" s="51"/>
      <c r="K38" s="51"/>
      <c r="L38" s="51"/>
    </row>
    <row r="39" spans="1:12" ht="12" customHeight="1">
      <c r="G39" s="48"/>
      <c r="I39" s="51"/>
      <c r="J39" s="51"/>
      <c r="K39" s="51"/>
      <c r="L39" s="51"/>
    </row>
    <row r="40" spans="1:12" ht="12" customHeight="1">
      <c r="D40" s="46"/>
      <c r="G40" s="48"/>
    </row>
    <row r="41" spans="1:12" ht="12" customHeight="1">
      <c r="G41" s="48"/>
      <c r="K41" t="s">
        <v>492</v>
      </c>
    </row>
    <row r="42" spans="1:12" ht="12" customHeight="1">
      <c r="G42" s="48"/>
    </row>
    <row r="43" spans="1:12" ht="12" customHeight="1">
      <c r="G43" s="50"/>
    </row>
    <row r="44" spans="1:12">
      <c r="D44" s="47"/>
    </row>
  </sheetData>
  <mergeCells count="63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FF"/>
  </sheetPr>
  <dimension ref="A1:H41"/>
  <sheetViews>
    <sheetView topLeftCell="A7" workbookViewId="0">
      <selection activeCell="A28" sqref="A28:G28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8.7109375" customWidth="1"/>
    <col min="8" max="8" width="14.710937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313" t="s">
        <v>230</v>
      </c>
      <c r="B2" s="313"/>
      <c r="C2" s="313"/>
      <c r="D2" s="313"/>
      <c r="E2" s="313"/>
      <c r="F2" s="313"/>
      <c r="G2" s="313"/>
    </row>
    <row r="3" spans="1:7" ht="15.75">
      <c r="A3" s="314" t="s">
        <v>438</v>
      </c>
      <c r="B3" s="314"/>
      <c r="C3" s="314"/>
      <c r="D3" s="314"/>
      <c r="E3" s="314"/>
      <c r="F3" s="314"/>
      <c r="G3" s="31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5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"/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5.0599999999999996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8.14</v>
      </c>
    </row>
    <row r="21" spans="1:7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493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13.2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8.5" customHeight="1">
      <c r="A31" s="8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8" ht="14.45" customHeight="1">
      <c r="A33" s="22"/>
      <c r="B33" s="291" t="s">
        <v>26</v>
      </c>
      <c r="C33" s="291"/>
      <c r="D33" s="292"/>
      <c r="E33" s="293">
        <f>G17+G26+G32</f>
        <v>27.58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15.6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G35" s="140"/>
      <c r="H35" s="140"/>
    </row>
    <row r="36" spans="1:8" ht="12" customHeight="1">
      <c r="A36" s="141">
        <v>1</v>
      </c>
      <c r="B36" s="25" t="s">
        <v>494</v>
      </c>
      <c r="C36" s="78">
        <v>3</v>
      </c>
      <c r="D36" s="99">
        <v>2655.7</v>
      </c>
      <c r="E36" s="96">
        <v>5</v>
      </c>
      <c r="F36" s="142" t="s">
        <v>436</v>
      </c>
      <c r="G36" s="143"/>
      <c r="H36" s="143"/>
    </row>
    <row r="37" spans="1:8" ht="14.45" customHeight="1"/>
    <row r="38" spans="1:8" ht="14.45" customHeight="1"/>
    <row r="39" spans="1:8" ht="14.45" customHeight="1"/>
    <row r="40" spans="1:8" ht="14.45" customHeight="1"/>
    <row r="41" spans="1:8" ht="14.45" customHeight="1"/>
  </sheetData>
  <mergeCells count="61">
    <mergeCell ref="B28:D28"/>
    <mergeCell ref="E28:F2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3"/>
  <sheetViews>
    <sheetView topLeftCell="A10" workbookViewId="0">
      <selection activeCell="A28" sqref="A28:G28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" customWidth="1"/>
    <col min="5" max="5" width="9.28515625" customWidth="1"/>
    <col min="6" max="6" width="10.85546875" customWidth="1"/>
    <col min="7" max="7" width="8.7109375" customWidth="1"/>
    <col min="8" max="8" width="14.710937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313" t="s">
        <v>230</v>
      </c>
      <c r="B2" s="313"/>
      <c r="C2" s="313"/>
      <c r="D2" s="313"/>
      <c r="E2" s="313"/>
      <c r="F2" s="313"/>
      <c r="G2" s="313"/>
    </row>
    <row r="3" spans="1:7" ht="15.75">
      <c r="A3" s="314" t="s">
        <v>438</v>
      </c>
      <c r="B3" s="314"/>
      <c r="C3" s="314"/>
      <c r="D3" s="314"/>
      <c r="E3" s="314"/>
      <c r="F3" s="314"/>
      <c r="G3" s="31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5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"/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5.07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8.14</v>
      </c>
    </row>
    <row r="21" spans="1:7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493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13.21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7" customHeight="1">
      <c r="A31" s="8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8" ht="14.45" customHeight="1">
      <c r="A33" s="22"/>
      <c r="B33" s="291" t="s">
        <v>26</v>
      </c>
      <c r="C33" s="291"/>
      <c r="D33" s="292"/>
      <c r="E33" s="293">
        <f>G17+G26+G32</f>
        <v>27.59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15.6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G35" s="140"/>
      <c r="H35" s="140"/>
    </row>
    <row r="36" spans="1:8" ht="12" customHeight="1">
      <c r="A36" s="141">
        <v>1</v>
      </c>
      <c r="B36" s="25" t="s">
        <v>495</v>
      </c>
      <c r="C36" s="78">
        <v>3</v>
      </c>
      <c r="D36" s="99">
        <v>4402.2</v>
      </c>
      <c r="E36" s="97">
        <v>5</v>
      </c>
      <c r="F36" s="212" t="s">
        <v>537</v>
      </c>
    </row>
    <row r="37" spans="1:8" ht="12" customHeight="1">
      <c r="A37" s="141">
        <v>2</v>
      </c>
      <c r="B37" s="25" t="s">
        <v>496</v>
      </c>
      <c r="C37" s="78">
        <v>3</v>
      </c>
      <c r="D37" s="108">
        <v>3312.3</v>
      </c>
      <c r="E37" s="97">
        <v>5</v>
      </c>
    </row>
    <row r="38" spans="1:8" ht="21" customHeight="1">
      <c r="D38" s="46">
        <f>SUM(D36:D37)</f>
        <v>7714.5</v>
      </c>
    </row>
    <row r="39" spans="1:8" ht="14.45" customHeight="1"/>
    <row r="40" spans="1:8" ht="14.45" customHeight="1"/>
    <row r="41" spans="1:8" ht="14.45" customHeight="1"/>
    <row r="42" spans="1:8" ht="14.45" customHeight="1"/>
    <row r="43" spans="1:8" ht="14.45" customHeight="1"/>
  </sheetData>
  <mergeCells count="61">
    <mergeCell ref="B28:D28"/>
    <mergeCell ref="E28:F2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Y139"/>
  <sheetViews>
    <sheetView topLeftCell="A82" workbookViewId="0">
      <selection activeCell="I28" sqref="I28:O28"/>
    </sheetView>
  </sheetViews>
  <sheetFormatPr defaultRowHeight="15"/>
  <cols>
    <col min="1" max="1" width="6.140625" customWidth="1"/>
    <col min="2" max="2" width="35.140625" customWidth="1"/>
    <col min="3" max="3" width="7.42578125" style="135" customWidth="1"/>
    <col min="4" max="4" width="10.7109375" customWidth="1"/>
    <col min="5" max="5" width="9.28515625" customWidth="1"/>
    <col min="6" max="6" width="10.85546875" customWidth="1"/>
    <col min="7" max="7" width="10.28515625" customWidth="1"/>
    <col min="8" max="8" width="1.28515625" customWidth="1"/>
    <col min="9" max="9" width="6.140625" customWidth="1"/>
    <col min="10" max="10" width="35.140625" customWidth="1"/>
    <col min="11" max="11" width="7.42578125" style="135" customWidth="1"/>
    <col min="12" max="12" width="10" customWidth="1"/>
    <col min="13" max="13" width="9.28515625" customWidth="1"/>
    <col min="14" max="14" width="10.85546875" customWidth="1"/>
    <col min="15" max="15" width="8.7109375" customWidth="1"/>
    <col min="16" max="16" width="1.28515625" customWidth="1"/>
    <col min="17" max="17" width="7.42578125" customWidth="1"/>
    <col min="18" max="18" width="32.7109375" customWidth="1"/>
    <col min="19" max="19" width="9.140625" style="135"/>
    <col min="23" max="23" width="11.28515625" customWidth="1"/>
    <col min="24" max="24" width="1.5703125" customWidth="1"/>
  </cols>
  <sheetData>
    <row r="1" spans="1:23" ht="16.5">
      <c r="A1" s="262"/>
      <c r="B1" s="262"/>
      <c r="C1" s="262"/>
      <c r="D1" s="262"/>
      <c r="E1" s="262"/>
      <c r="F1" s="262"/>
      <c r="G1" s="262"/>
      <c r="I1" s="262"/>
      <c r="J1" s="262"/>
      <c r="K1" s="262"/>
      <c r="L1" s="262"/>
      <c r="M1" s="262"/>
      <c r="N1" s="262"/>
      <c r="O1" s="262"/>
      <c r="Q1" s="262"/>
      <c r="R1" s="262"/>
      <c r="S1" s="262"/>
      <c r="T1" s="262"/>
      <c r="U1" s="262"/>
      <c r="V1" s="262"/>
      <c r="W1" s="262"/>
    </row>
    <row r="2" spans="1:23" ht="15.75">
      <c r="A2" s="313" t="s">
        <v>230</v>
      </c>
      <c r="B2" s="313"/>
      <c r="C2" s="313"/>
      <c r="D2" s="313"/>
      <c r="E2" s="313"/>
      <c r="F2" s="313"/>
      <c r="G2" s="313"/>
      <c r="I2" s="313" t="s">
        <v>230</v>
      </c>
      <c r="J2" s="313"/>
      <c r="K2" s="313"/>
      <c r="L2" s="313"/>
      <c r="M2" s="313"/>
      <c r="N2" s="313"/>
      <c r="O2" s="313"/>
      <c r="Q2" s="263" t="s">
        <v>230</v>
      </c>
      <c r="R2" s="263"/>
      <c r="S2" s="263"/>
      <c r="T2" s="263"/>
      <c r="U2" s="263"/>
      <c r="V2" s="263"/>
      <c r="W2" s="263"/>
    </row>
    <row r="3" spans="1:23" ht="15.75">
      <c r="A3" s="314" t="s">
        <v>438</v>
      </c>
      <c r="B3" s="314"/>
      <c r="C3" s="314"/>
      <c r="D3" s="314"/>
      <c r="E3" s="314"/>
      <c r="F3" s="314"/>
      <c r="G3" s="314"/>
      <c r="I3" s="314" t="s">
        <v>438</v>
      </c>
      <c r="J3" s="314"/>
      <c r="K3" s="314"/>
      <c r="L3" s="314"/>
      <c r="M3" s="314"/>
      <c r="N3" s="314"/>
      <c r="O3" s="314"/>
      <c r="Q3" s="312" t="s">
        <v>228</v>
      </c>
      <c r="R3" s="312"/>
      <c r="S3" s="312"/>
      <c r="T3" s="312"/>
      <c r="U3" s="312"/>
      <c r="V3" s="312"/>
      <c r="W3" s="312"/>
    </row>
    <row r="4" spans="1:23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  <c r="I4" s="11"/>
      <c r="J4" s="265" t="s">
        <v>1</v>
      </c>
      <c r="K4" s="265"/>
      <c r="L4" s="265"/>
      <c r="M4" s="266" t="s">
        <v>2</v>
      </c>
      <c r="N4" s="266"/>
      <c r="O4" s="138" t="s">
        <v>20</v>
      </c>
      <c r="Q4" s="35"/>
      <c r="R4" s="265" t="s">
        <v>1</v>
      </c>
      <c r="S4" s="265"/>
      <c r="T4" s="265"/>
      <c r="U4" s="266" t="s">
        <v>2</v>
      </c>
      <c r="V4" s="266"/>
      <c r="W4" s="138" t="s">
        <v>20</v>
      </c>
    </row>
    <row r="5" spans="1:23">
      <c r="A5" s="12"/>
      <c r="B5" s="18" t="s">
        <v>0</v>
      </c>
      <c r="C5" s="197"/>
      <c r="D5" s="18"/>
      <c r="E5" s="261"/>
      <c r="F5" s="261"/>
      <c r="G5" s="14"/>
      <c r="I5" s="12"/>
      <c r="J5" s="18" t="s">
        <v>0</v>
      </c>
      <c r="K5" s="197"/>
      <c r="L5" s="18"/>
      <c r="M5" s="261"/>
      <c r="N5" s="261"/>
      <c r="O5" s="14"/>
      <c r="Q5" s="34"/>
      <c r="R5" s="18" t="s">
        <v>0</v>
      </c>
      <c r="S5" s="197"/>
      <c r="T5" s="18"/>
      <c r="U5" s="261"/>
      <c r="V5" s="261"/>
      <c r="W5" s="14"/>
    </row>
    <row r="6" spans="1:23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  <c r="I6" s="2">
        <v>1</v>
      </c>
      <c r="J6" s="267" t="s">
        <v>28</v>
      </c>
      <c r="K6" s="267"/>
      <c r="L6" s="267"/>
      <c r="M6" s="268" t="s">
        <v>486</v>
      </c>
      <c r="N6" s="268"/>
      <c r="O6" s="6">
        <v>2.06</v>
      </c>
      <c r="Q6" s="2">
        <v>1</v>
      </c>
      <c r="R6" s="267" t="s">
        <v>28</v>
      </c>
      <c r="S6" s="267"/>
      <c r="T6" s="267"/>
      <c r="U6" s="268" t="s">
        <v>486</v>
      </c>
      <c r="V6" s="268"/>
      <c r="W6" s="6">
        <v>2.06</v>
      </c>
    </row>
    <row r="7" spans="1:23" ht="15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  <c r="I7" s="21">
        <v>2</v>
      </c>
      <c r="J7" s="267" t="s">
        <v>298</v>
      </c>
      <c r="K7" s="267"/>
      <c r="L7" s="267"/>
      <c r="M7" s="269" t="s">
        <v>487</v>
      </c>
      <c r="N7" s="269"/>
      <c r="O7" s="6">
        <v>1.05</v>
      </c>
      <c r="Q7" s="21">
        <v>2</v>
      </c>
      <c r="R7" s="267" t="s">
        <v>298</v>
      </c>
      <c r="S7" s="267"/>
      <c r="T7" s="267"/>
      <c r="U7" s="269" t="s">
        <v>487</v>
      </c>
      <c r="V7" s="269"/>
      <c r="W7" s="6">
        <v>1.05</v>
      </c>
    </row>
    <row r="8" spans="1:23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  <c r="H8" s="144"/>
      <c r="I8" s="21">
        <v>3</v>
      </c>
      <c r="J8" s="267" t="s">
        <v>7</v>
      </c>
      <c r="K8" s="267"/>
      <c r="L8" s="267"/>
      <c r="M8" s="322" t="s">
        <v>8</v>
      </c>
      <c r="N8" s="322"/>
      <c r="O8" s="65">
        <v>0.47</v>
      </c>
      <c r="P8" s="144"/>
      <c r="Q8" s="21">
        <v>3</v>
      </c>
      <c r="R8" s="267" t="s">
        <v>7</v>
      </c>
      <c r="S8" s="267"/>
      <c r="T8" s="267"/>
      <c r="U8" s="322" t="s">
        <v>8</v>
      </c>
      <c r="V8" s="322"/>
      <c r="W8" s="65">
        <v>0.47</v>
      </c>
    </row>
    <row r="9" spans="1:23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  <c r="H9" s="144"/>
      <c r="I9" s="21">
        <v>4</v>
      </c>
      <c r="J9" s="267" t="s">
        <v>29</v>
      </c>
      <c r="K9" s="267"/>
      <c r="L9" s="267"/>
      <c r="M9" s="322" t="s">
        <v>11</v>
      </c>
      <c r="N9" s="322"/>
      <c r="O9" s="65">
        <v>0.13</v>
      </c>
      <c r="P9" s="144"/>
      <c r="Q9" s="21">
        <v>4</v>
      </c>
      <c r="R9" s="267" t="s">
        <v>29</v>
      </c>
      <c r="S9" s="267"/>
      <c r="T9" s="267"/>
      <c r="U9" s="322" t="s">
        <v>11</v>
      </c>
      <c r="V9" s="322"/>
      <c r="W9" s="65">
        <v>0.13</v>
      </c>
    </row>
    <row r="10" spans="1:23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  <c r="H10" s="144"/>
      <c r="I10" s="21">
        <v>5</v>
      </c>
      <c r="J10" s="267" t="s">
        <v>9</v>
      </c>
      <c r="K10" s="267"/>
      <c r="L10" s="267"/>
      <c r="M10" s="322" t="s">
        <v>10</v>
      </c>
      <c r="N10" s="322"/>
      <c r="O10" s="65">
        <v>0.19</v>
      </c>
      <c r="P10" s="144"/>
      <c r="Q10" s="21">
        <v>5</v>
      </c>
      <c r="R10" s="267" t="s">
        <v>9</v>
      </c>
      <c r="S10" s="267"/>
      <c r="T10" s="267"/>
      <c r="U10" s="322" t="s">
        <v>10</v>
      </c>
      <c r="V10" s="322"/>
      <c r="W10" s="65">
        <v>0.19</v>
      </c>
    </row>
    <row r="11" spans="1:23" ht="15" customHeight="1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  <c r="H11" s="144"/>
      <c r="I11" s="2">
        <v>6</v>
      </c>
      <c r="J11" s="267" t="s">
        <v>5</v>
      </c>
      <c r="K11" s="267"/>
      <c r="L11" s="267"/>
      <c r="M11" s="269" t="s">
        <v>488</v>
      </c>
      <c r="N11" s="269"/>
      <c r="O11" s="65">
        <v>1.56</v>
      </c>
      <c r="P11" s="144"/>
      <c r="Q11" s="2">
        <v>6</v>
      </c>
      <c r="R11" s="267" t="s">
        <v>5</v>
      </c>
      <c r="S11" s="267"/>
      <c r="T11" s="267"/>
      <c r="U11" s="269" t="s">
        <v>488</v>
      </c>
      <c r="V11" s="269"/>
      <c r="W11" s="65">
        <v>2.11</v>
      </c>
    </row>
    <row r="12" spans="1:23" ht="15" customHeight="1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  <c r="H12" s="144"/>
      <c r="I12" s="2">
        <v>7</v>
      </c>
      <c r="J12" s="267" t="s">
        <v>3</v>
      </c>
      <c r="K12" s="267"/>
      <c r="L12" s="267"/>
      <c r="M12" s="269" t="s">
        <v>488</v>
      </c>
      <c r="N12" s="269"/>
      <c r="O12" s="65">
        <v>3.18</v>
      </c>
      <c r="P12" s="144"/>
      <c r="Q12" s="2">
        <v>7</v>
      </c>
      <c r="R12" s="267" t="s">
        <v>3</v>
      </c>
      <c r="S12" s="267"/>
      <c r="T12" s="267"/>
      <c r="U12" s="269" t="s">
        <v>488</v>
      </c>
      <c r="V12" s="269"/>
      <c r="W12" s="65">
        <v>3.18</v>
      </c>
    </row>
    <row r="13" spans="1:23" ht="15" customHeight="1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/>
      <c r="H13" s="144"/>
      <c r="I13" s="2">
        <v>8</v>
      </c>
      <c r="J13" s="267" t="s">
        <v>6</v>
      </c>
      <c r="K13" s="267"/>
      <c r="L13" s="267"/>
      <c r="M13" s="269" t="s">
        <v>488</v>
      </c>
      <c r="N13" s="269"/>
      <c r="O13" s="65"/>
      <c r="P13" s="144"/>
      <c r="Q13" s="2">
        <v>8</v>
      </c>
      <c r="R13" s="267" t="s">
        <v>6</v>
      </c>
      <c r="S13" s="267"/>
      <c r="T13" s="267"/>
      <c r="U13" s="269" t="s">
        <v>488</v>
      </c>
      <c r="V13" s="269"/>
      <c r="W13" s="65"/>
    </row>
    <row r="14" spans="1:23" ht="15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">
        <v>2.08</v>
      </c>
      <c r="I14" s="2">
        <v>9</v>
      </c>
      <c r="J14" s="267" t="s">
        <v>255</v>
      </c>
      <c r="K14" s="267"/>
      <c r="L14" s="267"/>
      <c r="M14" s="269" t="s">
        <v>489</v>
      </c>
      <c r="N14" s="269"/>
      <c r="O14" s="6">
        <v>2.08</v>
      </c>
      <c r="Q14" s="2">
        <v>9</v>
      </c>
      <c r="R14" s="267" t="s">
        <v>255</v>
      </c>
      <c r="S14" s="267"/>
      <c r="T14" s="267"/>
      <c r="U14" s="269" t="s">
        <v>489</v>
      </c>
      <c r="V14" s="269"/>
      <c r="W14" s="6">
        <v>2.08</v>
      </c>
    </row>
    <row r="15" spans="1:23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  <c r="I15" s="21">
        <v>10</v>
      </c>
      <c r="J15" s="267" t="s">
        <v>13</v>
      </c>
      <c r="K15" s="267"/>
      <c r="L15" s="267"/>
      <c r="M15" s="269" t="s">
        <v>14</v>
      </c>
      <c r="N15" s="269"/>
      <c r="O15" s="6"/>
      <c r="Q15" s="21">
        <v>10</v>
      </c>
      <c r="R15" s="267" t="s">
        <v>13</v>
      </c>
      <c r="S15" s="267"/>
      <c r="T15" s="267"/>
      <c r="U15" s="269" t="s">
        <v>14</v>
      </c>
      <c r="V15" s="269"/>
      <c r="W15" s="6"/>
    </row>
    <row r="16" spans="1:23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  <c r="I16" s="21">
        <v>11</v>
      </c>
      <c r="J16" s="267" t="s">
        <v>35</v>
      </c>
      <c r="K16" s="267"/>
      <c r="L16" s="267"/>
      <c r="M16" s="269" t="s">
        <v>12</v>
      </c>
      <c r="N16" s="269"/>
      <c r="O16" s="6"/>
      <c r="Q16" s="21">
        <v>11</v>
      </c>
      <c r="R16" s="267" t="s">
        <v>35</v>
      </c>
      <c r="S16" s="267"/>
      <c r="T16" s="267"/>
      <c r="U16" s="269" t="s">
        <v>12</v>
      </c>
      <c r="V16" s="269"/>
      <c r="W16" s="6"/>
    </row>
    <row r="17" spans="1:25" ht="14.2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  <c r="I17" s="15"/>
      <c r="J17" s="274" t="s">
        <v>15</v>
      </c>
      <c r="K17" s="274"/>
      <c r="L17" s="275"/>
      <c r="M17" s="276"/>
      <c r="N17" s="276"/>
      <c r="O17" s="16">
        <f>SUM(O6:O16)</f>
        <v>10.72</v>
      </c>
      <c r="Q17" s="15"/>
      <c r="R17" s="274" t="s">
        <v>15</v>
      </c>
      <c r="S17" s="274"/>
      <c r="T17" s="275"/>
      <c r="U17" s="276"/>
      <c r="V17" s="276"/>
      <c r="W17" s="16">
        <f>SUM(W6:W16)</f>
        <v>11.27</v>
      </c>
    </row>
    <row r="18" spans="1:25" ht="17.25" customHeight="1">
      <c r="A18" s="4"/>
      <c r="B18" s="13" t="s">
        <v>16</v>
      </c>
      <c r="C18" s="133"/>
      <c r="D18" s="19"/>
      <c r="E18" s="261"/>
      <c r="F18" s="261"/>
      <c r="G18" s="14"/>
      <c r="I18" s="4"/>
      <c r="J18" s="13" t="s">
        <v>16</v>
      </c>
      <c r="K18" s="133"/>
      <c r="L18" s="19"/>
      <c r="M18" s="261"/>
      <c r="N18" s="261"/>
      <c r="O18" s="14"/>
      <c r="Q18" s="4"/>
      <c r="R18" s="13" t="s">
        <v>16</v>
      </c>
      <c r="S18" s="133"/>
      <c r="T18" s="19"/>
      <c r="U18" s="261"/>
      <c r="V18" s="261"/>
      <c r="W18" s="14"/>
    </row>
    <row r="19" spans="1:25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6.74</v>
      </c>
      <c r="I19" s="3">
        <v>12</v>
      </c>
      <c r="J19" s="270" t="s">
        <v>21</v>
      </c>
      <c r="K19" s="271"/>
      <c r="L19" s="272"/>
      <c r="M19" s="273" t="s">
        <v>22</v>
      </c>
      <c r="N19" s="273"/>
      <c r="O19" s="8">
        <v>7.29</v>
      </c>
      <c r="Q19" s="3">
        <v>12</v>
      </c>
      <c r="R19" s="270" t="s">
        <v>21</v>
      </c>
      <c r="S19" s="271"/>
      <c r="T19" s="272"/>
      <c r="U19" s="273" t="s">
        <v>22</v>
      </c>
      <c r="V19" s="273"/>
      <c r="W19" s="8">
        <v>8.16</v>
      </c>
    </row>
    <row r="20" spans="1:25" ht="18" customHeight="1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8.14</v>
      </c>
      <c r="I20" s="1">
        <v>13</v>
      </c>
      <c r="J20" s="270" t="s">
        <v>18</v>
      </c>
      <c r="K20" s="271"/>
      <c r="L20" s="272"/>
      <c r="M20" s="273"/>
      <c r="N20" s="273"/>
      <c r="O20" s="137">
        <f>O25+O24+O23+O21+O22</f>
        <v>8.14</v>
      </c>
      <c r="Q20" s="1">
        <v>13</v>
      </c>
      <c r="R20" s="270" t="s">
        <v>18</v>
      </c>
      <c r="S20" s="271"/>
      <c r="T20" s="272"/>
      <c r="U20" s="273"/>
      <c r="V20" s="273"/>
      <c r="W20" s="137">
        <f>W25+W24+W23+W21+W22</f>
        <v>6.7200000000000006</v>
      </c>
    </row>
    <row r="21" spans="1:25" ht="24" customHeight="1">
      <c r="A21" s="2"/>
      <c r="B21" s="270" t="s">
        <v>290</v>
      </c>
      <c r="C21" s="271"/>
      <c r="D21" s="272"/>
      <c r="E21" s="269" t="s">
        <v>488</v>
      </c>
      <c r="F21" s="269"/>
      <c r="G21" s="9">
        <v>1.24</v>
      </c>
      <c r="I21" s="2"/>
      <c r="J21" s="270" t="s">
        <v>290</v>
      </c>
      <c r="K21" s="271"/>
      <c r="L21" s="272"/>
      <c r="M21" s="269" t="s">
        <v>488</v>
      </c>
      <c r="N21" s="269"/>
      <c r="O21" s="9">
        <v>1.24</v>
      </c>
      <c r="Q21" s="2"/>
      <c r="R21" s="270" t="s">
        <v>290</v>
      </c>
      <c r="S21" s="271"/>
      <c r="T21" s="272"/>
      <c r="U21" s="269" t="s">
        <v>488</v>
      </c>
      <c r="V21" s="269"/>
      <c r="W21" s="9">
        <v>1.24</v>
      </c>
    </row>
    <row r="22" spans="1:25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  <c r="H22" s="144"/>
      <c r="I22" s="1"/>
      <c r="J22" s="270" t="s">
        <v>289</v>
      </c>
      <c r="K22" s="271"/>
      <c r="L22" s="272"/>
      <c r="M22" s="323" t="s">
        <v>19</v>
      </c>
      <c r="N22" s="323"/>
      <c r="O22" s="83">
        <v>1.68</v>
      </c>
      <c r="P22" s="144"/>
      <c r="Q22" s="1"/>
      <c r="R22" s="270" t="s">
        <v>289</v>
      </c>
      <c r="S22" s="271"/>
      <c r="T22" s="272"/>
      <c r="U22" s="323" t="s">
        <v>19</v>
      </c>
      <c r="V22" s="323"/>
      <c r="W22" s="145">
        <v>0.26</v>
      </c>
      <c r="X22" s="144"/>
      <c r="Y22" s="144"/>
    </row>
    <row r="23" spans="1:25" ht="18" customHeight="1">
      <c r="A23" s="2"/>
      <c r="B23" s="270" t="s">
        <v>291</v>
      </c>
      <c r="C23" s="271"/>
      <c r="D23" s="272"/>
      <c r="E23" s="269" t="s">
        <v>488</v>
      </c>
      <c r="F23" s="269"/>
      <c r="G23" s="9">
        <v>1.85</v>
      </c>
      <c r="I23" s="2"/>
      <c r="J23" s="270" t="s">
        <v>291</v>
      </c>
      <c r="K23" s="271"/>
      <c r="L23" s="272"/>
      <c r="M23" s="269" t="s">
        <v>488</v>
      </c>
      <c r="N23" s="269"/>
      <c r="O23" s="9">
        <v>1.85</v>
      </c>
      <c r="Q23" s="2"/>
      <c r="R23" s="270" t="s">
        <v>291</v>
      </c>
      <c r="S23" s="271"/>
      <c r="T23" s="272"/>
      <c r="U23" s="269" t="s">
        <v>488</v>
      </c>
      <c r="V23" s="269"/>
      <c r="W23" s="9">
        <v>1.85</v>
      </c>
    </row>
    <row r="24" spans="1:25" ht="24" customHeight="1">
      <c r="A24" s="2"/>
      <c r="B24" s="270" t="s">
        <v>292</v>
      </c>
      <c r="C24" s="271"/>
      <c r="D24" s="272"/>
      <c r="E24" s="273" t="s">
        <v>523</v>
      </c>
      <c r="F24" s="273"/>
      <c r="G24" s="9">
        <v>2.56</v>
      </c>
      <c r="I24" s="2"/>
      <c r="J24" s="270" t="s">
        <v>292</v>
      </c>
      <c r="K24" s="271"/>
      <c r="L24" s="272"/>
      <c r="M24" s="273" t="s">
        <v>523</v>
      </c>
      <c r="N24" s="273"/>
      <c r="O24" s="9">
        <v>2.56</v>
      </c>
      <c r="Q24" s="2"/>
      <c r="R24" s="270" t="s">
        <v>292</v>
      </c>
      <c r="S24" s="271"/>
      <c r="T24" s="272"/>
      <c r="U24" s="273" t="s">
        <v>523</v>
      </c>
      <c r="V24" s="273"/>
      <c r="W24" s="9">
        <v>2.56</v>
      </c>
    </row>
    <row r="25" spans="1:25" ht="24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  <c r="I25" s="17"/>
      <c r="J25" s="270" t="s">
        <v>293</v>
      </c>
      <c r="K25" s="271"/>
      <c r="L25" s="272"/>
      <c r="M25" s="273" t="s">
        <v>491</v>
      </c>
      <c r="N25" s="273"/>
      <c r="O25" s="9">
        <v>0.81</v>
      </c>
      <c r="Q25" s="17"/>
      <c r="R25" s="270" t="s">
        <v>293</v>
      </c>
      <c r="S25" s="271"/>
      <c r="T25" s="272"/>
      <c r="U25" s="273" t="s">
        <v>491</v>
      </c>
      <c r="V25" s="273"/>
      <c r="W25" s="9">
        <v>0.81</v>
      </c>
    </row>
    <row r="26" spans="1:25" ht="15.75" customHeight="1">
      <c r="A26" s="15"/>
      <c r="B26" s="274" t="s">
        <v>15</v>
      </c>
      <c r="C26" s="274"/>
      <c r="D26" s="275"/>
      <c r="E26" s="277"/>
      <c r="F26" s="278"/>
      <c r="G26" s="16">
        <f>G20+G19</f>
        <v>14.88</v>
      </c>
      <c r="I26" s="15"/>
      <c r="J26" s="274" t="s">
        <v>15</v>
      </c>
      <c r="K26" s="274"/>
      <c r="L26" s="275"/>
      <c r="M26" s="277"/>
      <c r="N26" s="278"/>
      <c r="O26" s="16">
        <f>O20+O19</f>
        <v>15.43</v>
      </c>
      <c r="Q26" s="15"/>
      <c r="R26" s="274" t="s">
        <v>15</v>
      </c>
      <c r="S26" s="274"/>
      <c r="T26" s="275"/>
      <c r="U26" s="277"/>
      <c r="V26" s="278"/>
      <c r="W26" s="16">
        <f>W20+W19</f>
        <v>14.88</v>
      </c>
    </row>
    <row r="27" spans="1:25" ht="17.25" customHeight="1">
      <c r="A27" s="4"/>
      <c r="B27" s="13" t="s">
        <v>23</v>
      </c>
      <c r="C27" s="133"/>
      <c r="D27" s="19"/>
      <c r="E27" s="139"/>
      <c r="F27" s="139"/>
      <c r="G27" s="14"/>
      <c r="I27" s="4"/>
      <c r="J27" s="13" t="s">
        <v>23</v>
      </c>
      <c r="K27" s="133"/>
      <c r="L27" s="19"/>
      <c r="M27" s="139"/>
      <c r="N27" s="139"/>
      <c r="O27" s="14"/>
      <c r="Q27" s="4"/>
      <c r="R27" s="13" t="s">
        <v>23</v>
      </c>
      <c r="S27" s="133"/>
      <c r="T27" s="19"/>
      <c r="U27" s="139"/>
      <c r="V27" s="139"/>
      <c r="W27" s="14"/>
    </row>
    <row r="28" spans="1:25" ht="17.2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  <c r="I28" s="67">
        <v>14</v>
      </c>
      <c r="J28" s="279" t="s">
        <v>227</v>
      </c>
      <c r="K28" s="280"/>
      <c r="L28" s="281"/>
      <c r="M28" s="282" t="s">
        <v>261</v>
      </c>
      <c r="N28" s="283"/>
      <c r="O28" s="5">
        <v>0.4</v>
      </c>
      <c r="Q28" s="67">
        <v>14</v>
      </c>
      <c r="R28" s="279" t="s">
        <v>227</v>
      </c>
      <c r="S28" s="280"/>
      <c r="T28" s="281"/>
      <c r="U28" s="282" t="s">
        <v>261</v>
      </c>
      <c r="V28" s="283"/>
      <c r="W28" s="5">
        <v>0.4</v>
      </c>
    </row>
    <row r="29" spans="1:25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  <c r="I29" s="3">
        <v>15</v>
      </c>
      <c r="J29" s="279" t="s">
        <v>226</v>
      </c>
      <c r="K29" s="280"/>
      <c r="L29" s="281"/>
      <c r="M29" s="282" t="s">
        <v>25</v>
      </c>
      <c r="N29" s="283"/>
      <c r="O29" s="7">
        <v>0.17</v>
      </c>
      <c r="Q29" s="3">
        <v>15</v>
      </c>
      <c r="R29" s="279" t="s">
        <v>226</v>
      </c>
      <c r="S29" s="280"/>
      <c r="T29" s="281"/>
      <c r="U29" s="282" t="s">
        <v>25</v>
      </c>
      <c r="V29" s="283"/>
      <c r="W29" s="7">
        <v>0.17</v>
      </c>
    </row>
    <row r="30" spans="1:25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  <c r="I30" s="2">
        <v>16</v>
      </c>
      <c r="J30" s="279" t="s">
        <v>225</v>
      </c>
      <c r="K30" s="280"/>
      <c r="L30" s="281"/>
      <c r="M30" s="282" t="s">
        <v>30</v>
      </c>
      <c r="N30" s="283"/>
      <c r="O30" s="6">
        <v>0.43</v>
      </c>
      <c r="Q30" s="2">
        <v>16</v>
      </c>
      <c r="R30" s="279" t="s">
        <v>225</v>
      </c>
      <c r="S30" s="280"/>
      <c r="T30" s="281"/>
      <c r="U30" s="282" t="s">
        <v>30</v>
      </c>
      <c r="V30" s="283"/>
      <c r="W30" s="6">
        <v>0.43</v>
      </c>
    </row>
    <row r="31" spans="1:25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  <c r="I31" s="3">
        <v>17</v>
      </c>
      <c r="J31" s="284" t="s">
        <v>297</v>
      </c>
      <c r="K31" s="285"/>
      <c r="L31" s="286"/>
      <c r="M31" s="282" t="s">
        <v>24</v>
      </c>
      <c r="N31" s="283"/>
      <c r="O31" s="6">
        <v>2.11</v>
      </c>
      <c r="Q31" s="3">
        <v>17</v>
      </c>
      <c r="R31" s="284" t="s">
        <v>297</v>
      </c>
      <c r="S31" s="285"/>
      <c r="T31" s="286"/>
      <c r="U31" s="282" t="s">
        <v>24</v>
      </c>
      <c r="V31" s="283"/>
      <c r="W31" s="6">
        <v>2.11</v>
      </c>
    </row>
    <row r="32" spans="1:25" ht="13.5" customHeight="1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  <c r="I32" s="20"/>
      <c r="J32" s="287" t="s">
        <v>15</v>
      </c>
      <c r="K32" s="287"/>
      <c r="L32" s="288"/>
      <c r="M32" s="289"/>
      <c r="N32" s="290"/>
      <c r="O32" s="23">
        <f>O30+O31+O29+O28</f>
        <v>3.11</v>
      </c>
      <c r="Q32" s="20"/>
      <c r="R32" s="287" t="s">
        <v>15</v>
      </c>
      <c r="S32" s="287"/>
      <c r="T32" s="288"/>
      <c r="U32" s="289"/>
      <c r="V32" s="290"/>
      <c r="W32" s="23">
        <f>W30+W31+W29+W28</f>
        <v>3.11</v>
      </c>
    </row>
    <row r="33" spans="1:23">
      <c r="A33" s="22"/>
      <c r="B33" s="291" t="s">
        <v>26</v>
      </c>
      <c r="C33" s="291"/>
      <c r="D33" s="292"/>
      <c r="E33" s="293">
        <f>G32+G26+G17</f>
        <v>29.26</v>
      </c>
      <c r="F33" s="294"/>
      <c r="G33" s="295"/>
      <c r="I33" s="22"/>
      <c r="J33" s="291" t="s">
        <v>26</v>
      </c>
      <c r="K33" s="291"/>
      <c r="L33" s="292"/>
      <c r="M33" s="293">
        <f>O17+O26+O32</f>
        <v>29.259999999999998</v>
      </c>
      <c r="N33" s="294"/>
      <c r="O33" s="295"/>
      <c r="Q33" s="45"/>
      <c r="R33" s="291" t="s">
        <v>26</v>
      </c>
      <c r="S33" s="291"/>
      <c r="T33" s="292"/>
      <c r="U33" s="293">
        <f>W17+W26+W32</f>
        <v>29.259999999999998</v>
      </c>
      <c r="V33" s="294"/>
      <c r="W33" s="295"/>
    </row>
    <row r="34" spans="1:23">
      <c r="A34" s="24"/>
      <c r="B34" s="296"/>
      <c r="C34" s="296"/>
      <c r="D34" s="296"/>
      <c r="E34" s="296"/>
      <c r="F34" s="297"/>
      <c r="G34" s="24"/>
      <c r="I34" s="24"/>
      <c r="J34" s="296"/>
      <c r="K34" s="296"/>
      <c r="L34" s="296"/>
      <c r="M34" s="296"/>
      <c r="N34" s="297"/>
      <c r="O34" s="24"/>
    </row>
    <row r="35" spans="1:23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146"/>
      <c r="H35" s="140"/>
      <c r="I35" s="78" t="s">
        <v>36</v>
      </c>
      <c r="J35" s="78" t="s">
        <v>37</v>
      </c>
      <c r="K35" s="78" t="s">
        <v>260</v>
      </c>
      <c r="L35" s="78" t="s">
        <v>38</v>
      </c>
      <c r="M35" s="78" t="s">
        <v>39</v>
      </c>
      <c r="N35" s="54"/>
      <c r="O35" s="146"/>
      <c r="P35" s="140"/>
      <c r="Q35" s="78" t="s">
        <v>36</v>
      </c>
      <c r="R35" s="78" t="s">
        <v>37</v>
      </c>
      <c r="S35" s="78" t="s">
        <v>260</v>
      </c>
      <c r="T35" s="78" t="s">
        <v>38</v>
      </c>
      <c r="U35" s="27" t="s">
        <v>39</v>
      </c>
      <c r="V35" s="53"/>
    </row>
    <row r="36" spans="1:23">
      <c r="A36" s="199" t="s">
        <v>380</v>
      </c>
      <c r="B36" s="25" t="s">
        <v>497</v>
      </c>
      <c r="C36" s="78">
        <v>4</v>
      </c>
      <c r="D36" s="32">
        <v>4338.7</v>
      </c>
      <c r="E36" s="27">
        <v>5</v>
      </c>
      <c r="F36" s="147"/>
      <c r="G36" s="146"/>
      <c r="H36" s="140"/>
      <c r="I36" s="148">
        <v>1</v>
      </c>
      <c r="J36" s="25" t="s">
        <v>498</v>
      </c>
      <c r="K36" s="78">
        <v>1</v>
      </c>
      <c r="L36" s="99">
        <v>566.96</v>
      </c>
      <c r="M36" s="97">
        <v>2</v>
      </c>
      <c r="N36" s="149"/>
      <c r="O36" s="146"/>
      <c r="P36" s="140"/>
      <c r="Q36" s="78">
        <v>1</v>
      </c>
      <c r="R36" s="25" t="s">
        <v>502</v>
      </c>
      <c r="S36" s="78">
        <v>3</v>
      </c>
      <c r="T36" s="99">
        <v>3246.5</v>
      </c>
      <c r="U36" s="96">
        <v>6</v>
      </c>
      <c r="V36" s="147"/>
    </row>
    <row r="37" spans="1:23">
      <c r="A37" s="199" t="s">
        <v>282</v>
      </c>
      <c r="B37" s="25" t="s">
        <v>499</v>
      </c>
      <c r="C37" s="78">
        <v>4</v>
      </c>
      <c r="D37" s="32">
        <v>1158.4000000000001</v>
      </c>
      <c r="E37" s="27">
        <v>5</v>
      </c>
      <c r="F37" s="147"/>
      <c r="G37" s="150" t="s">
        <v>492</v>
      </c>
      <c r="H37" s="143"/>
      <c r="I37" s="78">
        <v>2</v>
      </c>
      <c r="J37" s="151" t="s">
        <v>500</v>
      </c>
      <c r="K37" s="152">
        <v>4</v>
      </c>
      <c r="L37" s="32">
        <v>3410</v>
      </c>
      <c r="M37" s="136">
        <v>2</v>
      </c>
      <c r="N37" s="117"/>
      <c r="O37" s="150"/>
      <c r="P37" s="143"/>
      <c r="Q37" s="78">
        <v>2</v>
      </c>
      <c r="R37" s="25" t="s">
        <v>504</v>
      </c>
      <c r="S37" s="78">
        <v>3</v>
      </c>
      <c r="T37" s="99">
        <v>3332.4</v>
      </c>
      <c r="U37" s="96">
        <v>6</v>
      </c>
      <c r="V37" s="147"/>
    </row>
    <row r="38" spans="1:23">
      <c r="A38" s="199" t="s">
        <v>279</v>
      </c>
      <c r="B38" s="25" t="s">
        <v>501</v>
      </c>
      <c r="C38" s="78">
        <v>4</v>
      </c>
      <c r="D38" s="32">
        <v>2677.9</v>
      </c>
      <c r="E38" s="27">
        <v>5</v>
      </c>
      <c r="F38" s="153"/>
      <c r="G38" s="150"/>
      <c r="H38" s="143"/>
      <c r="I38" s="154"/>
      <c r="J38" s="113"/>
      <c r="K38" s="26"/>
      <c r="L38" s="49">
        <f>SUM(L36:L37)</f>
        <v>3976.96</v>
      </c>
      <c r="M38" s="26"/>
      <c r="N38" s="117"/>
      <c r="O38" s="176"/>
      <c r="P38" s="143"/>
      <c r="Q38" s="155">
        <v>3</v>
      </c>
      <c r="R38" s="156" t="s">
        <v>506</v>
      </c>
      <c r="S38" s="155">
        <v>4</v>
      </c>
      <c r="T38" s="157">
        <v>2371.5</v>
      </c>
      <c r="U38" s="158">
        <v>5</v>
      </c>
      <c r="V38" s="147"/>
    </row>
    <row r="39" spans="1:23">
      <c r="A39" s="199" t="s">
        <v>278</v>
      </c>
      <c r="B39" s="25" t="s">
        <v>503</v>
      </c>
      <c r="C39" s="78">
        <v>4</v>
      </c>
      <c r="D39" s="32">
        <v>2685.7</v>
      </c>
      <c r="E39" s="27">
        <v>5</v>
      </c>
      <c r="F39" s="147"/>
      <c r="G39" s="150"/>
      <c r="H39" s="143"/>
      <c r="I39" s="336"/>
      <c r="J39" s="336"/>
      <c r="K39" s="336"/>
      <c r="L39" s="336"/>
      <c r="M39" s="336"/>
      <c r="N39" s="336"/>
      <c r="O39" s="336"/>
      <c r="P39" s="143"/>
      <c r="Q39" s="131"/>
      <c r="R39" s="194"/>
      <c r="S39" s="198"/>
      <c r="T39" s="195">
        <f>SUM(T36:T38)</f>
        <v>8950.4</v>
      </c>
      <c r="U39" s="194"/>
      <c r="V39" s="117"/>
    </row>
    <row r="40" spans="1:23" ht="15.75">
      <c r="A40" s="199" t="s">
        <v>381</v>
      </c>
      <c r="B40" s="25" t="s">
        <v>505</v>
      </c>
      <c r="C40" s="78">
        <v>4</v>
      </c>
      <c r="D40" s="32">
        <v>1147.0999999999999</v>
      </c>
      <c r="E40" s="27">
        <v>5</v>
      </c>
      <c r="F40" s="147"/>
      <c r="G40" s="150"/>
      <c r="H40" s="143"/>
      <c r="I40" s="337"/>
      <c r="J40" s="337"/>
      <c r="K40" s="337"/>
      <c r="L40" s="337"/>
      <c r="M40" s="337"/>
      <c r="N40" s="337"/>
      <c r="O40" s="337"/>
      <c r="P40" s="143"/>
      <c r="Q40" s="26"/>
      <c r="R40" s="51"/>
      <c r="S40" s="178"/>
      <c r="T40" s="51"/>
      <c r="U40" s="51"/>
      <c r="V40" s="117"/>
    </row>
    <row r="41" spans="1:23" ht="15.75">
      <c r="A41" s="199" t="s">
        <v>382</v>
      </c>
      <c r="B41" s="25" t="s">
        <v>507</v>
      </c>
      <c r="C41" s="78">
        <v>4</v>
      </c>
      <c r="D41" s="32">
        <v>2674.83</v>
      </c>
      <c r="E41" s="78">
        <v>5</v>
      </c>
      <c r="F41" s="117"/>
      <c r="G41" s="150"/>
      <c r="H41" s="143"/>
      <c r="I41" s="177"/>
      <c r="J41" s="177"/>
      <c r="K41" s="177"/>
      <c r="L41" s="177"/>
      <c r="M41" s="177"/>
      <c r="N41" s="177"/>
      <c r="O41" s="177"/>
      <c r="P41" s="143"/>
      <c r="Q41" s="26"/>
      <c r="R41" s="113"/>
      <c r="S41" s="26"/>
      <c r="T41" s="104" t="s">
        <v>492</v>
      </c>
      <c r="U41" s="163"/>
      <c r="V41" s="117"/>
    </row>
    <row r="42" spans="1:23">
      <c r="A42" s="199" t="s">
        <v>383</v>
      </c>
      <c r="B42" s="25" t="s">
        <v>508</v>
      </c>
      <c r="C42" s="78">
        <v>4</v>
      </c>
      <c r="D42" s="32">
        <v>2685.3</v>
      </c>
      <c r="E42" s="78">
        <v>5</v>
      </c>
      <c r="F42" s="117"/>
      <c r="G42" s="150"/>
      <c r="H42" s="143"/>
      <c r="I42" s="178"/>
      <c r="J42" s="242" t="s">
        <v>436</v>
      </c>
      <c r="K42" s="179"/>
      <c r="L42" s="179"/>
      <c r="M42" s="333"/>
      <c r="N42" s="333"/>
      <c r="O42" s="178"/>
      <c r="P42" s="143"/>
      <c r="T42" s="46"/>
    </row>
    <row r="43" spans="1:23">
      <c r="A43" s="199" t="s">
        <v>284</v>
      </c>
      <c r="B43" s="25" t="s">
        <v>509</v>
      </c>
      <c r="C43" s="78">
        <v>4</v>
      </c>
      <c r="D43" s="32">
        <v>1149.3</v>
      </c>
      <c r="E43" s="78">
        <v>5</v>
      </c>
      <c r="F43" s="117"/>
      <c r="G43" s="150"/>
      <c r="H43" s="143"/>
      <c r="I43" s="134"/>
      <c r="J43" s="334"/>
      <c r="K43" s="334"/>
      <c r="L43" s="334"/>
      <c r="M43" s="335"/>
      <c r="N43" s="335"/>
      <c r="O43" s="180"/>
      <c r="P43" s="143"/>
    </row>
    <row r="44" spans="1:23">
      <c r="A44" s="199" t="s">
        <v>52</v>
      </c>
      <c r="B44" s="25" t="s">
        <v>510</v>
      </c>
      <c r="C44" s="78">
        <v>4</v>
      </c>
      <c r="D44" s="32">
        <v>1149.5</v>
      </c>
      <c r="E44" s="78">
        <v>5</v>
      </c>
      <c r="F44" s="117"/>
      <c r="G44" s="150"/>
      <c r="H44" s="143"/>
      <c r="I44" s="134"/>
      <c r="J44" s="334"/>
      <c r="K44" s="334"/>
      <c r="L44" s="334"/>
      <c r="M44" s="336"/>
      <c r="N44" s="336"/>
      <c r="O44" s="180"/>
      <c r="P44" s="143"/>
    </row>
    <row r="45" spans="1:23">
      <c r="A45" s="199" t="s">
        <v>384</v>
      </c>
      <c r="B45" s="25" t="s">
        <v>511</v>
      </c>
      <c r="C45" s="78">
        <v>4</v>
      </c>
      <c r="D45" s="32">
        <v>2681.6</v>
      </c>
      <c r="E45" s="78">
        <v>5</v>
      </c>
      <c r="F45" s="117"/>
      <c r="G45" s="150"/>
      <c r="H45" s="143"/>
      <c r="I45" s="181"/>
      <c r="J45" s="334"/>
      <c r="K45" s="334"/>
      <c r="L45" s="334"/>
      <c r="M45" s="336"/>
      <c r="N45" s="336"/>
      <c r="O45" s="182"/>
      <c r="P45" s="143"/>
    </row>
    <row r="46" spans="1:23">
      <c r="A46" s="199" t="s">
        <v>385</v>
      </c>
      <c r="B46" s="159" t="s">
        <v>512</v>
      </c>
      <c r="C46" s="79">
        <v>4</v>
      </c>
      <c r="D46" s="160">
        <v>2669.8</v>
      </c>
      <c r="E46" s="78">
        <v>5</v>
      </c>
      <c r="F46" s="117"/>
      <c r="G46" s="150"/>
      <c r="H46" s="143"/>
      <c r="I46" s="181"/>
      <c r="J46" s="334"/>
      <c r="K46" s="334"/>
      <c r="L46" s="334"/>
      <c r="M46" s="336"/>
      <c r="N46" s="336"/>
      <c r="O46" s="180"/>
      <c r="P46" s="143"/>
    </row>
    <row r="47" spans="1:23">
      <c r="A47" s="199" t="s">
        <v>386</v>
      </c>
      <c r="B47" s="25" t="s">
        <v>513</v>
      </c>
      <c r="C47" s="78">
        <v>4</v>
      </c>
      <c r="D47" s="32">
        <v>1147.4000000000001</v>
      </c>
      <c r="E47" s="78">
        <v>5</v>
      </c>
      <c r="F47" s="117"/>
      <c r="G47" s="150"/>
      <c r="H47" s="143"/>
      <c r="I47" s="181"/>
      <c r="J47" s="334"/>
      <c r="K47" s="334"/>
      <c r="L47" s="334"/>
      <c r="M47" s="336"/>
      <c r="N47" s="336"/>
      <c r="O47" s="182"/>
      <c r="P47" s="143"/>
    </row>
    <row r="48" spans="1:23">
      <c r="A48" s="199" t="s">
        <v>387</v>
      </c>
      <c r="B48" s="25" t="s">
        <v>53</v>
      </c>
      <c r="C48" s="78">
        <v>2</v>
      </c>
      <c r="D48" s="99">
        <v>1782.53</v>
      </c>
      <c r="E48" s="97">
        <v>5</v>
      </c>
      <c r="F48" s="117"/>
      <c r="G48" s="150"/>
      <c r="H48" s="143"/>
      <c r="I48" s="181"/>
      <c r="J48" s="334"/>
      <c r="K48" s="334"/>
      <c r="L48" s="334"/>
      <c r="M48" s="336"/>
      <c r="N48" s="336"/>
      <c r="O48" s="180"/>
      <c r="P48" s="143"/>
    </row>
    <row r="49" spans="1:16">
      <c r="A49" s="199" t="s">
        <v>388</v>
      </c>
      <c r="B49" s="25" t="s">
        <v>56</v>
      </c>
      <c r="C49" s="78">
        <v>2</v>
      </c>
      <c r="D49" s="32">
        <v>3955</v>
      </c>
      <c r="E49" s="78">
        <v>5</v>
      </c>
      <c r="F49" s="117"/>
      <c r="G49" s="150"/>
      <c r="H49" s="143"/>
      <c r="I49" s="134"/>
      <c r="J49" s="334"/>
      <c r="K49" s="334"/>
      <c r="L49" s="334"/>
      <c r="M49" s="336"/>
      <c r="N49" s="336"/>
      <c r="O49" s="180"/>
      <c r="P49" s="143"/>
    </row>
    <row r="50" spans="1:16">
      <c r="A50" s="199" t="s">
        <v>389</v>
      </c>
      <c r="B50" s="25" t="s">
        <v>57</v>
      </c>
      <c r="C50" s="78">
        <v>2</v>
      </c>
      <c r="D50" s="99">
        <v>5754.8</v>
      </c>
      <c r="E50" s="97">
        <v>5</v>
      </c>
      <c r="F50" s="117"/>
      <c r="G50" s="150"/>
      <c r="H50" s="143"/>
      <c r="I50" s="134"/>
      <c r="J50" s="334"/>
      <c r="K50" s="334"/>
      <c r="L50" s="334"/>
      <c r="M50" s="336"/>
      <c r="N50" s="336"/>
      <c r="O50" s="180"/>
      <c r="P50" s="143"/>
    </row>
    <row r="51" spans="1:16">
      <c r="A51" s="199" t="s">
        <v>390</v>
      </c>
      <c r="B51" s="25" t="s">
        <v>58</v>
      </c>
      <c r="C51" s="78">
        <v>2</v>
      </c>
      <c r="D51" s="99">
        <v>3552.5</v>
      </c>
      <c r="E51" s="78">
        <v>5</v>
      </c>
      <c r="F51" s="117"/>
      <c r="G51" s="150"/>
      <c r="H51" s="143"/>
      <c r="I51" s="134"/>
      <c r="J51" s="334"/>
      <c r="K51" s="334"/>
      <c r="L51" s="334"/>
      <c r="M51" s="336"/>
      <c r="N51" s="336"/>
      <c r="O51" s="180"/>
      <c r="P51" s="143"/>
    </row>
    <row r="52" spans="1:16">
      <c r="A52" s="199" t="s">
        <v>391</v>
      </c>
      <c r="B52" s="25" t="s">
        <v>59</v>
      </c>
      <c r="C52" s="78">
        <v>2</v>
      </c>
      <c r="D52" s="99">
        <v>3452.5</v>
      </c>
      <c r="E52" s="78">
        <v>5</v>
      </c>
      <c r="F52" s="117"/>
      <c r="G52" s="150"/>
      <c r="H52" s="143"/>
      <c r="I52" s="134"/>
      <c r="J52" s="334"/>
      <c r="K52" s="334"/>
      <c r="L52" s="334"/>
      <c r="M52" s="336"/>
      <c r="N52" s="336"/>
      <c r="O52" s="180"/>
      <c r="P52" s="143"/>
    </row>
    <row r="53" spans="1:16">
      <c r="A53" s="199" t="s">
        <v>392</v>
      </c>
      <c r="B53" s="25" t="s">
        <v>253</v>
      </c>
      <c r="C53" s="118">
        <v>2</v>
      </c>
      <c r="D53" s="99">
        <v>4870.05</v>
      </c>
      <c r="E53" s="97">
        <v>5</v>
      </c>
      <c r="F53" s="117"/>
      <c r="G53" s="150"/>
      <c r="H53" s="143"/>
      <c r="I53" s="181"/>
      <c r="J53" s="334"/>
      <c r="K53" s="334"/>
      <c r="L53" s="334"/>
      <c r="M53" s="336"/>
      <c r="N53" s="336"/>
      <c r="O53" s="180"/>
      <c r="P53" s="143"/>
    </row>
    <row r="54" spans="1:16">
      <c r="A54" s="199" t="s">
        <v>393</v>
      </c>
      <c r="B54" s="25" t="s">
        <v>61</v>
      </c>
      <c r="C54" s="78">
        <v>2</v>
      </c>
      <c r="D54" s="99">
        <v>4430.6000000000004</v>
      </c>
      <c r="E54" s="97">
        <v>6</v>
      </c>
      <c r="F54" s="117"/>
      <c r="G54" s="150"/>
      <c r="H54" s="143"/>
      <c r="I54" s="181"/>
      <c r="J54" s="334"/>
      <c r="K54" s="334"/>
      <c r="L54" s="334"/>
      <c r="M54" s="336"/>
      <c r="N54" s="336"/>
      <c r="O54" s="180"/>
      <c r="P54" s="143"/>
    </row>
    <row r="55" spans="1:16">
      <c r="A55" s="199" t="s">
        <v>394</v>
      </c>
      <c r="B55" s="25" t="s">
        <v>514</v>
      </c>
      <c r="C55" s="78">
        <v>3</v>
      </c>
      <c r="D55" s="99">
        <v>5674.32</v>
      </c>
      <c r="E55" s="97">
        <v>5</v>
      </c>
      <c r="F55" s="117"/>
      <c r="G55" s="150"/>
      <c r="H55" s="143"/>
      <c r="I55" s="181"/>
      <c r="J55" s="338"/>
      <c r="K55" s="338"/>
      <c r="L55" s="338"/>
      <c r="M55" s="333"/>
      <c r="N55" s="333"/>
      <c r="O55" s="183"/>
      <c r="P55" s="143"/>
    </row>
    <row r="56" spans="1:16">
      <c r="A56" s="199" t="s">
        <v>395</v>
      </c>
      <c r="B56" s="25" t="s">
        <v>515</v>
      </c>
      <c r="C56" s="78">
        <v>3</v>
      </c>
      <c r="D56" s="99">
        <v>977.5</v>
      </c>
      <c r="E56" s="97">
        <v>5</v>
      </c>
      <c r="F56" s="117"/>
      <c r="G56" s="150"/>
      <c r="H56" s="143"/>
      <c r="I56" s="181"/>
      <c r="J56" s="184"/>
      <c r="K56" s="185"/>
      <c r="L56" s="186"/>
      <c r="M56" s="333"/>
      <c r="N56" s="333"/>
      <c r="O56" s="178"/>
      <c r="P56" s="143"/>
    </row>
    <row r="57" spans="1:16">
      <c r="A57" s="199" t="s">
        <v>396</v>
      </c>
      <c r="B57" s="25" t="s">
        <v>516</v>
      </c>
      <c r="C57" s="78">
        <v>3</v>
      </c>
      <c r="D57" s="99">
        <v>2674.44</v>
      </c>
      <c r="E57" s="97">
        <v>5</v>
      </c>
      <c r="F57" s="117"/>
      <c r="G57" s="150"/>
      <c r="H57" s="143"/>
      <c r="I57" s="181"/>
      <c r="J57" s="334"/>
      <c r="K57" s="334"/>
      <c r="L57" s="334"/>
      <c r="M57" s="336"/>
      <c r="N57" s="336"/>
      <c r="O57" s="187"/>
      <c r="P57" s="143"/>
    </row>
    <row r="58" spans="1:16">
      <c r="A58" s="199" t="s">
        <v>397</v>
      </c>
      <c r="B58" s="25" t="s">
        <v>517</v>
      </c>
      <c r="C58" s="78">
        <v>3</v>
      </c>
      <c r="D58" s="99">
        <v>976.7</v>
      </c>
      <c r="E58" s="97">
        <v>5</v>
      </c>
      <c r="F58" s="117"/>
      <c r="G58" s="150"/>
      <c r="H58" s="143"/>
      <c r="I58" s="181"/>
      <c r="J58" s="334"/>
      <c r="K58" s="334"/>
      <c r="L58" s="334"/>
      <c r="M58" s="336"/>
      <c r="N58" s="336"/>
      <c r="O58" s="187"/>
      <c r="P58" s="143"/>
    </row>
    <row r="59" spans="1:16">
      <c r="A59" s="199" t="s">
        <v>398</v>
      </c>
      <c r="B59" s="25" t="s">
        <v>518</v>
      </c>
      <c r="C59" s="78">
        <v>3</v>
      </c>
      <c r="D59" s="99">
        <v>4381.3999999999996</v>
      </c>
      <c r="E59" s="97">
        <v>5</v>
      </c>
      <c r="F59" s="117"/>
      <c r="G59" s="150"/>
      <c r="H59" s="143"/>
      <c r="I59" s="181"/>
      <c r="J59" s="334"/>
      <c r="K59" s="334"/>
      <c r="L59" s="334"/>
      <c r="M59" s="336"/>
      <c r="N59" s="336"/>
      <c r="O59" s="188"/>
      <c r="P59" s="143"/>
    </row>
    <row r="60" spans="1:16">
      <c r="A60" s="199" t="s">
        <v>399</v>
      </c>
      <c r="B60" s="25" t="s">
        <v>519</v>
      </c>
      <c r="C60" s="78">
        <v>1</v>
      </c>
      <c r="D60" s="99">
        <v>3308.9</v>
      </c>
      <c r="E60" s="97">
        <v>5</v>
      </c>
      <c r="F60" s="161"/>
      <c r="G60" s="150"/>
      <c r="H60" s="143"/>
      <c r="I60" s="181"/>
      <c r="J60" s="334"/>
      <c r="K60" s="334"/>
      <c r="L60" s="334"/>
      <c r="M60" s="336"/>
      <c r="N60" s="336"/>
      <c r="O60" s="189"/>
      <c r="P60" s="143"/>
    </row>
    <row r="61" spans="1:16">
      <c r="A61" s="199" t="s">
        <v>400</v>
      </c>
      <c r="B61" s="25" t="s">
        <v>520</v>
      </c>
      <c r="C61" s="78">
        <v>1</v>
      </c>
      <c r="D61" s="99">
        <v>1120.2</v>
      </c>
      <c r="E61" s="96">
        <v>2</v>
      </c>
      <c r="F61" s="53"/>
      <c r="G61" s="150"/>
      <c r="H61" s="143"/>
      <c r="I61" s="181"/>
      <c r="J61" s="334"/>
      <c r="K61" s="334"/>
      <c r="L61" s="334"/>
      <c r="M61" s="336"/>
      <c r="N61" s="336"/>
      <c r="O61" s="188"/>
      <c r="P61" s="143"/>
    </row>
    <row r="62" spans="1:16">
      <c r="A62" s="199" t="s">
        <v>401</v>
      </c>
      <c r="B62" s="25" t="s">
        <v>68</v>
      </c>
      <c r="C62" s="78">
        <v>5</v>
      </c>
      <c r="D62" s="32">
        <v>3856.1</v>
      </c>
      <c r="E62" s="27">
        <v>5</v>
      </c>
      <c r="F62" s="147"/>
      <c r="G62" s="150"/>
      <c r="H62" s="143"/>
      <c r="I62" s="181"/>
      <c r="J62" s="334"/>
      <c r="K62" s="334"/>
      <c r="L62" s="334"/>
      <c r="M62" s="336"/>
      <c r="N62" s="336"/>
      <c r="O62" s="188"/>
      <c r="P62" s="143"/>
    </row>
    <row r="63" spans="1:16">
      <c r="A63" s="199" t="s">
        <v>402</v>
      </c>
      <c r="B63" s="25" t="s">
        <v>69</v>
      </c>
      <c r="C63" s="78">
        <v>5</v>
      </c>
      <c r="D63" s="32">
        <v>3879.7</v>
      </c>
      <c r="E63" s="27">
        <v>5</v>
      </c>
      <c r="F63" s="153"/>
      <c r="G63" s="150"/>
      <c r="H63" s="143"/>
      <c r="I63" s="134"/>
      <c r="J63" s="334"/>
      <c r="K63" s="334"/>
      <c r="L63" s="334"/>
      <c r="M63" s="336"/>
      <c r="N63" s="336"/>
      <c r="O63" s="188"/>
      <c r="P63" s="143"/>
    </row>
    <row r="64" spans="1:16">
      <c r="A64" s="199" t="s">
        <v>403</v>
      </c>
      <c r="B64" s="25" t="s">
        <v>71</v>
      </c>
      <c r="C64" s="78">
        <v>5</v>
      </c>
      <c r="D64" s="32">
        <v>3711.7</v>
      </c>
      <c r="E64" s="27">
        <v>5</v>
      </c>
      <c r="F64" s="153"/>
      <c r="G64" s="150"/>
      <c r="H64" s="143"/>
      <c r="I64" s="181"/>
      <c r="J64" s="338"/>
      <c r="K64" s="338"/>
      <c r="L64" s="338"/>
      <c r="M64" s="333"/>
      <c r="N64" s="333"/>
      <c r="O64" s="183"/>
      <c r="P64" s="143"/>
    </row>
    <row r="65" spans="1:16">
      <c r="A65" s="199" t="s">
        <v>404</v>
      </c>
      <c r="B65" s="25" t="s">
        <v>72</v>
      </c>
      <c r="C65" s="78">
        <v>5</v>
      </c>
      <c r="D65" s="32">
        <v>3861.9</v>
      </c>
      <c r="E65" s="27">
        <v>5</v>
      </c>
      <c r="F65" s="147"/>
      <c r="G65" s="150"/>
      <c r="H65" s="143"/>
      <c r="I65" s="181"/>
      <c r="J65" s="184"/>
      <c r="K65" s="185"/>
      <c r="L65" s="186"/>
      <c r="M65" s="190"/>
      <c r="N65" s="190"/>
      <c r="O65" s="178"/>
      <c r="P65" s="143"/>
    </row>
    <row r="66" spans="1:16">
      <c r="A66" s="199" t="s">
        <v>405</v>
      </c>
      <c r="B66" s="25" t="s">
        <v>74</v>
      </c>
      <c r="C66" s="78">
        <v>5</v>
      </c>
      <c r="D66" s="32">
        <v>3874.1</v>
      </c>
      <c r="E66" s="27">
        <v>5</v>
      </c>
      <c r="F66" s="147"/>
      <c r="G66" s="150"/>
      <c r="H66" s="143"/>
      <c r="I66" s="134"/>
      <c r="J66" s="339"/>
      <c r="K66" s="339"/>
      <c r="L66" s="339"/>
      <c r="M66" s="336"/>
      <c r="N66" s="336"/>
      <c r="O66" s="180"/>
      <c r="P66" s="143"/>
    </row>
    <row r="67" spans="1:16">
      <c r="A67" s="199" t="s">
        <v>406</v>
      </c>
      <c r="B67" s="91" t="s">
        <v>76</v>
      </c>
      <c r="C67" s="78">
        <v>5</v>
      </c>
      <c r="D67" s="32">
        <v>1008.5</v>
      </c>
      <c r="E67" s="78">
        <v>5</v>
      </c>
      <c r="F67" s="117"/>
      <c r="G67" s="150"/>
      <c r="H67" s="143"/>
      <c r="I67" s="181"/>
      <c r="J67" s="339"/>
      <c r="K67" s="339"/>
      <c r="L67" s="339"/>
      <c r="M67" s="336"/>
      <c r="N67" s="336"/>
      <c r="O67" s="180"/>
      <c r="P67" s="143"/>
    </row>
    <row r="68" spans="1:16">
      <c r="A68" s="199" t="s">
        <v>407</v>
      </c>
      <c r="B68" s="91" t="s">
        <v>77</v>
      </c>
      <c r="C68" s="78">
        <v>5</v>
      </c>
      <c r="D68" s="32">
        <v>3487.4</v>
      </c>
      <c r="E68" s="78">
        <v>5</v>
      </c>
      <c r="F68" s="117"/>
      <c r="G68" s="150"/>
      <c r="H68" s="143"/>
      <c r="I68" s="134"/>
      <c r="J68" s="339"/>
      <c r="K68" s="339"/>
      <c r="L68" s="339"/>
      <c r="M68" s="336"/>
      <c r="N68" s="336"/>
      <c r="O68" s="180"/>
      <c r="P68" s="143"/>
    </row>
    <row r="69" spans="1:16">
      <c r="A69" s="199" t="s">
        <v>408</v>
      </c>
      <c r="B69" s="91" t="s">
        <v>78</v>
      </c>
      <c r="C69" s="78">
        <v>5</v>
      </c>
      <c r="D69" s="32">
        <v>1056.0999999999999</v>
      </c>
      <c r="E69" s="78">
        <v>5</v>
      </c>
      <c r="F69" s="117"/>
      <c r="G69" s="150"/>
      <c r="H69" s="143"/>
      <c r="I69" s="181"/>
      <c r="J69" s="339"/>
      <c r="K69" s="339"/>
      <c r="L69" s="339"/>
      <c r="M69" s="336"/>
      <c r="N69" s="336"/>
      <c r="O69" s="180"/>
      <c r="P69" s="143"/>
    </row>
    <row r="70" spans="1:16">
      <c r="A70" s="199" t="s">
        <v>409</v>
      </c>
      <c r="B70" s="91" t="s">
        <v>265</v>
      </c>
      <c r="C70" s="78">
        <v>5</v>
      </c>
      <c r="D70" s="32">
        <v>2652.53</v>
      </c>
      <c r="E70" s="78">
        <v>5</v>
      </c>
      <c r="F70" s="117"/>
      <c r="G70" s="150"/>
      <c r="H70" s="143"/>
      <c r="I70" s="181"/>
      <c r="J70" s="338"/>
      <c r="K70" s="338"/>
      <c r="L70" s="338"/>
      <c r="M70" s="333"/>
      <c r="N70" s="333"/>
      <c r="O70" s="183"/>
      <c r="P70" s="143"/>
    </row>
    <row r="71" spans="1:16">
      <c r="A71" s="199" t="s">
        <v>410</v>
      </c>
      <c r="B71" s="91" t="s">
        <v>266</v>
      </c>
      <c r="C71" s="78">
        <v>5</v>
      </c>
      <c r="D71" s="32">
        <v>5674.4</v>
      </c>
      <c r="E71" s="78">
        <v>5</v>
      </c>
      <c r="F71" s="117"/>
      <c r="G71" s="150"/>
      <c r="H71" s="143"/>
      <c r="I71" s="181"/>
      <c r="J71" s="340"/>
      <c r="K71" s="340"/>
      <c r="L71" s="340"/>
      <c r="M71" s="341"/>
      <c r="N71" s="341"/>
      <c r="O71" s="341"/>
      <c r="P71" s="143"/>
    </row>
    <row r="72" spans="1:16">
      <c r="A72" s="199" t="s">
        <v>411</v>
      </c>
      <c r="B72" s="91" t="s">
        <v>267</v>
      </c>
      <c r="C72" s="78">
        <v>5</v>
      </c>
      <c r="D72" s="32">
        <v>1542.9</v>
      </c>
      <c r="E72" s="78">
        <v>5</v>
      </c>
      <c r="F72" s="117"/>
      <c r="G72" s="150"/>
      <c r="H72" s="143"/>
      <c r="I72" s="154"/>
      <c r="J72" s="162"/>
      <c r="K72" s="26"/>
      <c r="L72" s="49"/>
      <c r="M72" s="26"/>
      <c r="N72" s="117"/>
      <c r="O72" s="176"/>
      <c r="P72" s="143"/>
    </row>
    <row r="73" spans="1:16">
      <c r="A73" s="199" t="s">
        <v>412</v>
      </c>
      <c r="B73" s="91" t="s">
        <v>268</v>
      </c>
      <c r="C73" s="78">
        <v>5</v>
      </c>
      <c r="D73" s="32">
        <v>2672.7</v>
      </c>
      <c r="E73" s="78">
        <v>5</v>
      </c>
      <c r="F73" s="117"/>
      <c r="G73" s="150"/>
      <c r="H73" s="143"/>
      <c r="I73" s="154"/>
      <c r="J73" s="162"/>
      <c r="K73" s="26"/>
      <c r="L73" s="49"/>
      <c r="M73" s="26"/>
      <c r="N73" s="117"/>
      <c r="O73" s="176"/>
      <c r="P73" s="143"/>
    </row>
    <row r="74" spans="1:16">
      <c r="A74" s="199" t="s">
        <v>413</v>
      </c>
      <c r="B74" s="91" t="s">
        <v>269</v>
      </c>
      <c r="C74" s="78">
        <v>5</v>
      </c>
      <c r="D74" s="32">
        <v>1084.9000000000001</v>
      </c>
      <c r="E74" s="78">
        <v>5</v>
      </c>
      <c r="F74" s="117"/>
      <c r="G74" s="150"/>
      <c r="H74" s="143"/>
      <c r="I74" s="154"/>
      <c r="J74" s="162"/>
      <c r="K74" s="26"/>
      <c r="L74" s="49"/>
      <c r="M74" s="26"/>
      <c r="N74" s="117"/>
      <c r="O74" s="176"/>
      <c r="P74" s="143"/>
    </row>
    <row r="75" spans="1:16">
      <c r="A75" s="199" t="s">
        <v>414</v>
      </c>
      <c r="B75" s="91" t="s">
        <v>270</v>
      </c>
      <c r="C75" s="78">
        <v>5</v>
      </c>
      <c r="D75" s="32">
        <v>5633.4</v>
      </c>
      <c r="E75" s="78">
        <v>5</v>
      </c>
      <c r="F75" s="117"/>
      <c r="G75" s="150"/>
      <c r="H75" s="143"/>
      <c r="I75" s="154"/>
      <c r="J75" s="162"/>
      <c r="K75" s="26"/>
      <c r="L75" s="49"/>
      <c r="M75" s="26"/>
      <c r="N75" s="117"/>
      <c r="O75" s="176"/>
      <c r="P75" s="143"/>
    </row>
    <row r="76" spans="1:16">
      <c r="A76" s="199" t="s">
        <v>415</v>
      </c>
      <c r="B76" s="91" t="s">
        <v>272</v>
      </c>
      <c r="C76" s="78">
        <v>5</v>
      </c>
      <c r="D76" s="32">
        <v>2664</v>
      </c>
      <c r="E76" s="78">
        <v>5</v>
      </c>
      <c r="F76" s="117"/>
      <c r="G76" s="150"/>
      <c r="H76" s="143"/>
      <c r="I76" s="154"/>
      <c r="J76" s="162"/>
      <c r="K76" s="26"/>
      <c r="L76" s="49"/>
      <c r="M76" s="26"/>
      <c r="N76" s="117"/>
      <c r="O76" s="176"/>
      <c r="P76" s="143"/>
    </row>
    <row r="77" spans="1:16">
      <c r="A77" s="199" t="s">
        <v>416</v>
      </c>
      <c r="B77" s="91" t="s">
        <v>273</v>
      </c>
      <c r="C77" s="78">
        <v>5</v>
      </c>
      <c r="D77" s="32">
        <v>1567.4</v>
      </c>
      <c r="E77" s="78">
        <v>5</v>
      </c>
      <c r="F77" s="117"/>
      <c r="G77" s="150"/>
      <c r="H77" s="143"/>
      <c r="I77" s="154"/>
      <c r="J77" s="162"/>
      <c r="K77" s="26"/>
      <c r="L77" s="49"/>
      <c r="M77" s="26"/>
      <c r="N77" s="117"/>
      <c r="O77" s="176"/>
      <c r="P77" s="143"/>
    </row>
    <row r="78" spans="1:16">
      <c r="A78" s="199" t="s">
        <v>417</v>
      </c>
      <c r="B78" s="91" t="s">
        <v>274</v>
      </c>
      <c r="C78" s="78">
        <v>5</v>
      </c>
      <c r="D78" s="32">
        <v>2681.6</v>
      </c>
      <c r="E78" s="78">
        <v>5</v>
      </c>
      <c r="F78" s="117"/>
      <c r="G78" s="150"/>
      <c r="H78" s="143"/>
      <c r="I78" s="154"/>
      <c r="J78" s="162"/>
      <c r="K78" s="26"/>
      <c r="L78" s="49"/>
      <c r="M78" s="26"/>
      <c r="N78" s="117"/>
      <c r="O78" s="176"/>
      <c r="P78" s="143"/>
    </row>
    <row r="79" spans="1:16">
      <c r="A79" s="199" t="s">
        <v>418</v>
      </c>
      <c r="B79" s="91" t="s">
        <v>89</v>
      </c>
      <c r="C79" s="78">
        <v>5</v>
      </c>
      <c r="D79" s="32">
        <v>5648.65</v>
      </c>
      <c r="E79" s="78">
        <v>5</v>
      </c>
      <c r="F79" s="117"/>
      <c r="G79" s="150"/>
      <c r="H79" s="143"/>
      <c r="I79" s="154"/>
      <c r="J79" s="162"/>
      <c r="K79" s="26"/>
      <c r="L79" s="49"/>
      <c r="M79" s="26"/>
      <c r="N79" s="117"/>
      <c r="O79" s="176"/>
      <c r="P79" s="143"/>
    </row>
    <row r="80" spans="1:16">
      <c r="A80" s="199" t="s">
        <v>419</v>
      </c>
      <c r="B80" s="91" t="s">
        <v>90</v>
      </c>
      <c r="C80" s="78">
        <v>5</v>
      </c>
      <c r="D80" s="32">
        <v>1141.3</v>
      </c>
      <c r="E80" s="78">
        <v>5</v>
      </c>
      <c r="F80" s="117"/>
      <c r="G80" s="150"/>
      <c r="H80" s="143"/>
      <c r="I80" s="154"/>
      <c r="J80" s="162"/>
      <c r="K80" s="26"/>
      <c r="L80" s="49"/>
      <c r="M80" s="26"/>
      <c r="N80" s="117"/>
      <c r="O80" s="176"/>
      <c r="P80" s="143"/>
    </row>
    <row r="81" spans="1:16">
      <c r="A81" s="199" t="s">
        <v>420</v>
      </c>
      <c r="B81" s="91" t="s">
        <v>91</v>
      </c>
      <c r="C81" s="78">
        <v>5</v>
      </c>
      <c r="D81" s="32">
        <v>4377.1099999999997</v>
      </c>
      <c r="E81" s="78">
        <v>5</v>
      </c>
      <c r="F81" s="117"/>
      <c r="G81" s="150"/>
      <c r="H81" s="143"/>
      <c r="I81" s="154"/>
      <c r="J81" s="162"/>
      <c r="K81" s="26"/>
      <c r="L81" s="49"/>
      <c r="M81" s="26"/>
      <c r="N81" s="117"/>
      <c r="O81" s="176"/>
      <c r="P81" s="143"/>
    </row>
    <row r="82" spans="1:16">
      <c r="A82" s="199" t="s">
        <v>421</v>
      </c>
      <c r="B82" s="91" t="s">
        <v>92</v>
      </c>
      <c r="C82" s="78">
        <v>5</v>
      </c>
      <c r="D82" s="32">
        <v>1146.0999999999999</v>
      </c>
      <c r="E82" s="78">
        <v>5</v>
      </c>
      <c r="F82" s="117"/>
      <c r="G82" s="150"/>
      <c r="H82" s="143"/>
      <c r="I82" s="154"/>
      <c r="J82" s="162"/>
      <c r="K82" s="26"/>
      <c r="L82" s="49"/>
      <c r="M82" s="26"/>
      <c r="N82" s="117"/>
      <c r="O82" s="176"/>
      <c r="P82" s="143"/>
    </row>
    <row r="83" spans="1:16">
      <c r="A83" s="199" t="s">
        <v>422</v>
      </c>
      <c r="B83" s="91" t="s">
        <v>93</v>
      </c>
      <c r="C83" s="78">
        <v>5</v>
      </c>
      <c r="D83" s="32">
        <v>2674.9</v>
      </c>
      <c r="E83" s="78">
        <v>5</v>
      </c>
      <c r="F83" s="117"/>
      <c r="G83" s="150"/>
      <c r="H83" s="143"/>
      <c r="I83" s="154"/>
      <c r="J83" s="162"/>
      <c r="K83" s="26"/>
      <c r="L83" s="49"/>
      <c r="M83" s="26"/>
      <c r="N83" s="117"/>
      <c r="O83" s="176"/>
      <c r="P83" s="143"/>
    </row>
    <row r="84" spans="1:16">
      <c r="A84" s="199" t="s">
        <v>423</v>
      </c>
      <c r="B84" s="91" t="s">
        <v>94</v>
      </c>
      <c r="C84" s="78">
        <v>5</v>
      </c>
      <c r="D84" s="99">
        <v>1554.6</v>
      </c>
      <c r="E84" s="78">
        <v>5</v>
      </c>
      <c r="F84" s="117"/>
      <c r="G84" s="150"/>
      <c r="H84" s="143"/>
      <c r="I84" s="154"/>
      <c r="J84" s="162"/>
      <c r="K84" s="26"/>
      <c r="L84" s="49"/>
      <c r="M84" s="26"/>
      <c r="N84" s="117"/>
      <c r="O84" s="176"/>
      <c r="P84" s="143"/>
    </row>
    <row r="85" spans="1:16">
      <c r="A85" s="199" t="s">
        <v>424</v>
      </c>
      <c r="B85" s="91" t="s">
        <v>95</v>
      </c>
      <c r="C85" s="78">
        <v>5</v>
      </c>
      <c r="D85" s="32">
        <v>2690.55</v>
      </c>
      <c r="E85" s="78">
        <v>5</v>
      </c>
      <c r="F85" s="117"/>
      <c r="G85" s="150"/>
      <c r="H85" s="143"/>
      <c r="I85" s="154"/>
      <c r="J85" s="162"/>
      <c r="K85" s="26"/>
      <c r="L85" s="49"/>
      <c r="M85" s="26"/>
      <c r="N85" s="117"/>
      <c r="O85" s="176"/>
      <c r="P85" s="143"/>
    </row>
    <row r="86" spans="1:16">
      <c r="A86" s="199" t="s">
        <v>425</v>
      </c>
      <c r="B86" s="91" t="s">
        <v>96</v>
      </c>
      <c r="C86" s="78">
        <v>5</v>
      </c>
      <c r="D86" s="32">
        <v>2686.6</v>
      </c>
      <c r="E86" s="78">
        <v>5</v>
      </c>
      <c r="F86" s="117"/>
      <c r="G86" s="150"/>
      <c r="H86" s="143"/>
      <c r="I86" s="154"/>
      <c r="J86" s="162"/>
      <c r="K86" s="26"/>
      <c r="L86" s="104"/>
      <c r="M86" s="26"/>
      <c r="N86" s="117"/>
      <c r="O86" s="176"/>
      <c r="P86" s="143"/>
    </row>
    <row r="87" spans="1:16">
      <c r="A87" s="199" t="s">
        <v>426</v>
      </c>
      <c r="B87" s="91" t="s">
        <v>97</v>
      </c>
      <c r="C87" s="78">
        <v>5</v>
      </c>
      <c r="D87" s="32">
        <v>1559.5</v>
      </c>
      <c r="E87" s="78">
        <v>5</v>
      </c>
      <c r="F87" s="117"/>
      <c r="G87" s="150"/>
      <c r="H87" s="143"/>
      <c r="I87" s="154"/>
      <c r="J87" s="162"/>
      <c r="K87" s="26"/>
      <c r="L87" s="49"/>
      <c r="M87" s="26"/>
      <c r="N87" s="117"/>
      <c r="O87" s="176"/>
      <c r="P87" s="143"/>
    </row>
    <row r="88" spans="1:16">
      <c r="A88" s="199" t="s">
        <v>427</v>
      </c>
      <c r="B88" s="91" t="s">
        <v>98</v>
      </c>
      <c r="C88" s="78">
        <v>5</v>
      </c>
      <c r="D88" s="32">
        <v>2627.34</v>
      </c>
      <c r="E88" s="78">
        <v>5</v>
      </c>
      <c r="F88" s="117"/>
      <c r="G88" s="150"/>
      <c r="H88" s="143"/>
      <c r="I88" s="154"/>
      <c r="J88" s="162"/>
      <c r="K88" s="26"/>
      <c r="L88" s="49"/>
      <c r="M88" s="26"/>
      <c r="N88" s="117"/>
      <c r="O88" s="176"/>
      <c r="P88" s="143"/>
    </row>
    <row r="89" spans="1:16">
      <c r="A89" s="199" t="s">
        <v>428</v>
      </c>
      <c r="B89" s="91" t="s">
        <v>99</v>
      </c>
      <c r="C89" s="78">
        <v>5</v>
      </c>
      <c r="D89" s="32">
        <v>935</v>
      </c>
      <c r="E89" s="78">
        <v>5</v>
      </c>
      <c r="F89" s="117"/>
      <c r="G89" s="150"/>
      <c r="H89" s="143"/>
      <c r="I89" s="154"/>
      <c r="J89" s="162"/>
      <c r="K89" s="26"/>
      <c r="L89" s="49"/>
      <c r="M89" s="26"/>
      <c r="N89" s="117"/>
      <c r="O89" s="176"/>
      <c r="P89" s="143"/>
    </row>
    <row r="90" spans="1:16">
      <c r="A90" s="199" t="s">
        <v>429</v>
      </c>
      <c r="B90" s="91" t="s">
        <v>100</v>
      </c>
      <c r="C90" s="78">
        <v>5</v>
      </c>
      <c r="D90" s="32">
        <v>4305.3999999999996</v>
      </c>
      <c r="E90" s="78">
        <v>5</v>
      </c>
      <c r="F90" s="117"/>
      <c r="G90" s="150"/>
      <c r="H90" s="143"/>
      <c r="I90" s="154"/>
      <c r="J90" s="162"/>
      <c r="K90" s="26"/>
      <c r="L90" s="49"/>
      <c r="M90" s="26"/>
      <c r="N90" s="117"/>
      <c r="O90" s="176"/>
      <c r="P90" s="143"/>
    </row>
    <row r="91" spans="1:16">
      <c r="A91" s="199" t="s">
        <v>430</v>
      </c>
      <c r="B91" s="91" t="s">
        <v>101</v>
      </c>
      <c r="C91" s="78">
        <v>5</v>
      </c>
      <c r="D91" s="32">
        <v>949.6</v>
      </c>
      <c r="E91" s="78">
        <v>5</v>
      </c>
      <c r="F91" s="117"/>
      <c r="G91" s="150"/>
      <c r="H91" s="143"/>
      <c r="I91" s="154"/>
      <c r="J91" s="162"/>
      <c r="K91" s="26"/>
      <c r="L91" s="49"/>
      <c r="M91" s="26"/>
      <c r="N91" s="117"/>
      <c r="O91" s="176"/>
      <c r="P91" s="143"/>
    </row>
    <row r="92" spans="1:16">
      <c r="A92" s="199" t="s">
        <v>431</v>
      </c>
      <c r="B92" s="91" t="s">
        <v>102</v>
      </c>
      <c r="C92" s="78">
        <v>5</v>
      </c>
      <c r="D92" s="32">
        <v>5329.8</v>
      </c>
      <c r="E92" s="78">
        <v>5</v>
      </c>
      <c r="F92" s="117"/>
      <c r="G92" s="150"/>
      <c r="H92" s="143"/>
      <c r="I92" s="154"/>
      <c r="J92" s="162"/>
      <c r="K92" s="26"/>
      <c r="L92" s="49"/>
      <c r="M92" s="26"/>
      <c r="N92" s="117"/>
      <c r="O92" s="176"/>
      <c r="P92" s="143"/>
    </row>
    <row r="93" spans="1:16">
      <c r="A93" s="199" t="s">
        <v>432</v>
      </c>
      <c r="B93" s="25" t="s">
        <v>112</v>
      </c>
      <c r="C93" s="78">
        <v>1</v>
      </c>
      <c r="D93" s="32">
        <v>2700.3</v>
      </c>
      <c r="E93" s="78">
        <v>5</v>
      </c>
      <c r="F93" s="161"/>
      <c r="G93" s="150"/>
      <c r="H93" s="143"/>
      <c r="I93" s="154"/>
      <c r="J93" s="162"/>
      <c r="K93" s="26"/>
      <c r="L93" s="49"/>
      <c r="M93" s="26"/>
      <c r="N93" s="117"/>
      <c r="O93" s="176"/>
      <c r="P93" s="143"/>
    </row>
    <row r="94" spans="1:16">
      <c r="A94" s="199" t="s">
        <v>433</v>
      </c>
      <c r="B94" s="25" t="s">
        <v>113</v>
      </c>
      <c r="C94" s="78">
        <v>1</v>
      </c>
      <c r="D94" s="32">
        <v>3934.27</v>
      </c>
      <c r="E94" s="78">
        <v>5</v>
      </c>
      <c r="F94" s="161"/>
      <c r="G94" s="150"/>
      <c r="H94" s="143"/>
      <c r="I94" s="154"/>
      <c r="J94" s="162"/>
      <c r="K94" s="26"/>
      <c r="L94" s="49"/>
      <c r="M94" s="26"/>
      <c r="N94" s="117"/>
      <c r="O94" s="176"/>
      <c r="P94" s="143"/>
    </row>
    <row r="95" spans="1:16">
      <c r="A95" s="199" t="s">
        <v>434</v>
      </c>
      <c r="B95" s="25" t="s">
        <v>114</v>
      </c>
      <c r="C95" s="78">
        <v>1</v>
      </c>
      <c r="D95" s="32">
        <v>5516.8</v>
      </c>
      <c r="E95" s="78">
        <v>5</v>
      </c>
      <c r="F95" s="161"/>
      <c r="G95" s="150"/>
      <c r="H95" s="143"/>
      <c r="I95" s="154"/>
      <c r="J95" s="113"/>
      <c r="K95" s="26"/>
      <c r="L95" s="49"/>
      <c r="M95" s="26"/>
      <c r="N95" s="161"/>
      <c r="O95" s="176"/>
      <c r="P95" s="143"/>
    </row>
    <row r="96" spans="1:16">
      <c r="A96" s="199" t="s">
        <v>435</v>
      </c>
      <c r="B96" s="25" t="s">
        <v>115</v>
      </c>
      <c r="C96" s="78">
        <v>1</v>
      </c>
      <c r="D96" s="32">
        <v>2680.3</v>
      </c>
      <c r="E96" s="78">
        <v>5</v>
      </c>
      <c r="F96" s="161"/>
      <c r="G96" s="150"/>
      <c r="H96" s="143"/>
      <c r="I96" s="154"/>
      <c r="J96" s="113"/>
      <c r="K96" s="26"/>
      <c r="L96" s="49"/>
      <c r="M96" s="26"/>
      <c r="N96" s="161"/>
      <c r="O96" s="176"/>
      <c r="P96" s="143"/>
    </row>
    <row r="97" spans="1:16">
      <c r="A97" s="199" t="s">
        <v>301</v>
      </c>
      <c r="B97" s="25" t="s">
        <v>103</v>
      </c>
      <c r="C97" s="78">
        <v>1</v>
      </c>
      <c r="D97" s="32">
        <v>2651.2</v>
      </c>
      <c r="E97" s="78">
        <v>5</v>
      </c>
      <c r="F97" s="161"/>
      <c r="G97" s="150"/>
      <c r="H97" s="143"/>
      <c r="I97" s="154"/>
      <c r="J97" s="113"/>
      <c r="K97" s="26"/>
      <c r="L97" s="49"/>
      <c r="M97" s="26"/>
      <c r="N97" s="161"/>
      <c r="O97" s="176"/>
      <c r="P97" s="143"/>
    </row>
    <row r="98" spans="1:16">
      <c r="A98" s="199" t="s">
        <v>302</v>
      </c>
      <c r="B98" s="25" t="s">
        <v>104</v>
      </c>
      <c r="C98" s="78">
        <v>1</v>
      </c>
      <c r="D98" s="32">
        <v>3540.9</v>
      </c>
      <c r="E98" s="78">
        <v>5</v>
      </c>
      <c r="F98" s="161"/>
      <c r="G98" s="150"/>
      <c r="H98" s="143"/>
      <c r="I98" s="154"/>
      <c r="J98" s="113"/>
      <c r="K98" s="26"/>
      <c r="L98" s="49"/>
      <c r="M98" s="26"/>
      <c r="N98" s="161"/>
      <c r="O98" s="176"/>
      <c r="P98" s="143"/>
    </row>
    <row r="99" spans="1:16">
      <c r="A99" s="199" t="s">
        <v>303</v>
      </c>
      <c r="B99" s="25" t="s">
        <v>105</v>
      </c>
      <c r="C99" s="78">
        <v>1</v>
      </c>
      <c r="D99" s="32">
        <v>3511.07</v>
      </c>
      <c r="E99" s="78">
        <v>5</v>
      </c>
      <c r="F99" s="161"/>
      <c r="G99" s="150"/>
      <c r="H99" s="143"/>
      <c r="I99" s="154"/>
      <c r="J99" s="113"/>
      <c r="K99" s="26"/>
      <c r="L99" s="49"/>
      <c r="M99" s="26"/>
      <c r="N99" s="161"/>
      <c r="O99" s="176"/>
      <c r="P99" s="143"/>
    </row>
    <row r="100" spans="1:16">
      <c r="A100" s="199" t="s">
        <v>304</v>
      </c>
      <c r="B100" s="25" t="s">
        <v>106</v>
      </c>
      <c r="C100" s="78">
        <v>1</v>
      </c>
      <c r="D100" s="32">
        <v>2694.7</v>
      </c>
      <c r="E100" s="78">
        <v>5</v>
      </c>
      <c r="F100" s="161"/>
      <c r="G100" s="150"/>
      <c r="H100" s="143"/>
      <c r="I100" s="154"/>
      <c r="J100" s="113"/>
      <c r="K100" s="26"/>
      <c r="L100" s="49"/>
      <c r="M100" s="26"/>
      <c r="N100" s="161"/>
      <c r="O100" s="176"/>
      <c r="P100" s="143"/>
    </row>
    <row r="101" spans="1:16">
      <c r="A101" s="199" t="s">
        <v>305</v>
      </c>
      <c r="B101" s="25" t="s">
        <v>107</v>
      </c>
      <c r="C101" s="78">
        <v>1</v>
      </c>
      <c r="D101" s="32">
        <v>5799</v>
      </c>
      <c r="E101" s="78">
        <v>5</v>
      </c>
      <c r="F101" s="161"/>
      <c r="G101" s="150"/>
      <c r="H101" s="143"/>
      <c r="I101" s="154"/>
      <c r="J101" s="113"/>
      <c r="K101" s="26"/>
      <c r="L101" s="49"/>
      <c r="M101" s="26"/>
      <c r="N101" s="161"/>
      <c r="O101" s="176"/>
      <c r="P101" s="143"/>
    </row>
    <row r="102" spans="1:16">
      <c r="A102" s="199" t="s">
        <v>306</v>
      </c>
      <c r="B102" s="25" t="s">
        <v>108</v>
      </c>
      <c r="C102" s="78">
        <v>1</v>
      </c>
      <c r="D102" s="32">
        <v>2674.2</v>
      </c>
      <c r="E102" s="78">
        <v>5</v>
      </c>
      <c r="F102" s="161"/>
      <c r="G102" s="150"/>
      <c r="H102" s="143"/>
      <c r="I102" s="154"/>
      <c r="J102" s="113"/>
      <c r="K102" s="26"/>
      <c r="L102" s="49"/>
      <c r="M102" s="26"/>
      <c r="N102" s="161"/>
      <c r="O102" s="176"/>
      <c r="P102" s="143"/>
    </row>
    <row r="103" spans="1:16">
      <c r="A103" s="199" t="s">
        <v>307</v>
      </c>
      <c r="B103" s="25" t="s">
        <v>109</v>
      </c>
      <c r="C103" s="78">
        <v>1</v>
      </c>
      <c r="D103" s="32">
        <v>2706</v>
      </c>
      <c r="E103" s="78">
        <v>5</v>
      </c>
      <c r="F103" s="161"/>
      <c r="G103" s="150"/>
      <c r="H103" s="143"/>
      <c r="I103" s="154"/>
      <c r="J103" s="113"/>
      <c r="K103" s="26"/>
      <c r="L103" s="49"/>
      <c r="M103" s="26"/>
      <c r="N103" s="161"/>
      <c r="O103" s="176"/>
      <c r="P103" s="143"/>
    </row>
    <row r="104" spans="1:16">
      <c r="A104" s="199" t="s">
        <v>308</v>
      </c>
      <c r="B104" s="25" t="s">
        <v>110</v>
      </c>
      <c r="C104" s="78">
        <v>1</v>
      </c>
      <c r="D104" s="32">
        <v>1972.7</v>
      </c>
      <c r="E104" s="78">
        <v>5</v>
      </c>
      <c r="F104" s="161"/>
      <c r="G104" s="150"/>
      <c r="H104" s="143"/>
      <c r="I104" s="154"/>
      <c r="J104" s="113"/>
      <c r="K104" s="26"/>
      <c r="L104" s="49"/>
      <c r="M104" s="26"/>
      <c r="N104" s="161"/>
      <c r="O104" s="176"/>
      <c r="P104" s="143"/>
    </row>
    <row r="105" spans="1:16">
      <c r="A105" s="199" t="s">
        <v>309</v>
      </c>
      <c r="B105" s="25" t="s">
        <v>111</v>
      </c>
      <c r="C105" s="78">
        <v>1</v>
      </c>
      <c r="D105" s="32">
        <v>3336.6</v>
      </c>
      <c r="E105" s="78">
        <v>5</v>
      </c>
      <c r="F105" s="161"/>
      <c r="G105" s="150"/>
      <c r="H105" s="143"/>
      <c r="I105" s="154"/>
      <c r="J105" s="113"/>
      <c r="K105" s="26"/>
      <c r="L105" s="49"/>
      <c r="M105" s="26"/>
      <c r="N105" s="161"/>
      <c r="O105" s="176"/>
      <c r="P105" s="143"/>
    </row>
    <row r="106" spans="1:16">
      <c r="A106" s="199" t="s">
        <v>310</v>
      </c>
      <c r="B106" s="25" t="s">
        <v>125</v>
      </c>
      <c r="C106" s="78">
        <v>3</v>
      </c>
      <c r="D106" s="99">
        <v>556.29999999999995</v>
      </c>
      <c r="E106" s="97">
        <v>5</v>
      </c>
      <c r="F106" s="117"/>
      <c r="G106" s="150"/>
      <c r="H106" s="143"/>
      <c r="I106" s="154"/>
      <c r="J106" s="113"/>
      <c r="K106" s="26"/>
      <c r="L106" s="49"/>
      <c r="M106" s="26"/>
      <c r="N106" s="161"/>
      <c r="O106" s="176"/>
      <c r="P106" s="143"/>
    </row>
    <row r="107" spans="1:16">
      <c r="A107" s="199" t="s">
        <v>311</v>
      </c>
      <c r="B107" s="25" t="s">
        <v>138</v>
      </c>
      <c r="C107" s="78">
        <v>3</v>
      </c>
      <c r="D107" s="108">
        <v>5738.2</v>
      </c>
      <c r="E107" s="97">
        <v>5</v>
      </c>
      <c r="F107" s="117"/>
      <c r="G107" s="150"/>
      <c r="H107" s="143"/>
      <c r="I107" s="154"/>
      <c r="J107" s="113"/>
      <c r="K107" s="26"/>
      <c r="L107" s="49"/>
      <c r="M107" s="26"/>
      <c r="N107" s="161"/>
      <c r="O107" s="176"/>
      <c r="P107" s="143"/>
    </row>
    <row r="108" spans="1:16">
      <c r="A108" s="199" t="s">
        <v>312</v>
      </c>
      <c r="B108" s="25" t="s">
        <v>139</v>
      </c>
      <c r="C108" s="78">
        <v>3</v>
      </c>
      <c r="D108" s="99">
        <v>517.20000000000005</v>
      </c>
      <c r="E108" s="97">
        <v>5</v>
      </c>
      <c r="F108" s="117"/>
      <c r="G108" s="150"/>
      <c r="H108" s="143"/>
      <c r="I108" s="154"/>
      <c r="J108" s="113"/>
      <c r="K108" s="26"/>
      <c r="L108" s="104"/>
      <c r="M108" s="163"/>
      <c r="N108" s="117"/>
      <c r="O108" s="176"/>
      <c r="P108" s="143"/>
    </row>
    <row r="109" spans="1:16">
      <c r="A109" s="199" t="s">
        <v>313</v>
      </c>
      <c r="B109" s="25" t="s">
        <v>131</v>
      </c>
      <c r="C109" s="78">
        <v>3</v>
      </c>
      <c r="D109" s="99">
        <v>4964.7</v>
      </c>
      <c r="E109" s="96">
        <v>5</v>
      </c>
      <c r="F109" s="164"/>
      <c r="G109" s="150"/>
      <c r="H109" s="143"/>
      <c r="I109" s="154"/>
      <c r="J109" s="113"/>
      <c r="K109" s="26"/>
      <c r="L109" s="49"/>
      <c r="M109" s="163"/>
      <c r="N109" s="117"/>
      <c r="O109" s="176"/>
      <c r="P109" s="143"/>
    </row>
    <row r="110" spans="1:16">
      <c r="A110" s="199" t="s">
        <v>314</v>
      </c>
      <c r="B110" s="25" t="s">
        <v>132</v>
      </c>
      <c r="C110" s="78">
        <v>3</v>
      </c>
      <c r="D110" s="99">
        <v>2706.55</v>
      </c>
      <c r="E110" s="97">
        <v>5</v>
      </c>
      <c r="F110" s="117"/>
      <c r="G110" s="150"/>
      <c r="H110" s="143"/>
      <c r="I110" s="154"/>
      <c r="J110" s="113"/>
      <c r="K110" s="26"/>
      <c r="L110" s="104"/>
      <c r="M110" s="163"/>
      <c r="N110" s="117"/>
      <c r="O110" s="176"/>
      <c r="P110" s="143"/>
    </row>
    <row r="111" spans="1:16">
      <c r="A111" s="199" t="s">
        <v>315</v>
      </c>
      <c r="B111" s="25" t="s">
        <v>134</v>
      </c>
      <c r="C111" s="78">
        <v>3</v>
      </c>
      <c r="D111" s="99">
        <v>2370.1</v>
      </c>
      <c r="E111" s="97">
        <v>5</v>
      </c>
      <c r="F111" s="117"/>
      <c r="G111" s="150"/>
      <c r="H111" s="143"/>
      <c r="I111" s="154"/>
      <c r="J111" s="113"/>
      <c r="K111" s="26"/>
      <c r="L111" s="104"/>
      <c r="M111" s="163"/>
      <c r="N111" s="104"/>
      <c r="O111" s="176"/>
      <c r="P111" s="143"/>
    </row>
    <row r="112" spans="1:16">
      <c r="A112" s="199" t="s">
        <v>316</v>
      </c>
      <c r="B112" s="25" t="s">
        <v>140</v>
      </c>
      <c r="C112" s="78">
        <v>3</v>
      </c>
      <c r="D112" s="99">
        <v>4410.3999999999996</v>
      </c>
      <c r="E112" s="97">
        <v>5</v>
      </c>
      <c r="F112" s="117"/>
      <c r="G112" s="150"/>
      <c r="H112" s="143"/>
      <c r="I112" s="154"/>
      <c r="J112" s="113"/>
      <c r="K112" s="26"/>
      <c r="L112" s="104"/>
      <c r="M112" s="163"/>
      <c r="N112" s="117"/>
      <c r="O112" s="176"/>
      <c r="P112" s="143"/>
    </row>
    <row r="113" spans="1:16">
      <c r="A113" s="199" t="s">
        <v>317</v>
      </c>
      <c r="B113" s="25" t="s">
        <v>141</v>
      </c>
      <c r="C113" s="78">
        <v>2</v>
      </c>
      <c r="D113" s="32">
        <v>2605.3200000000002</v>
      </c>
      <c r="E113" s="78">
        <v>5</v>
      </c>
      <c r="G113" s="150"/>
      <c r="H113" s="143"/>
      <c r="I113" s="154"/>
      <c r="J113" s="113"/>
      <c r="K113" s="26"/>
      <c r="L113" s="104"/>
      <c r="M113" s="163"/>
      <c r="N113" s="117"/>
      <c r="O113" s="176"/>
      <c r="P113" s="143"/>
    </row>
    <row r="114" spans="1:16">
      <c r="A114" s="199" t="s">
        <v>318</v>
      </c>
      <c r="B114" s="25" t="s">
        <v>142</v>
      </c>
      <c r="C114" s="78">
        <v>2</v>
      </c>
      <c r="D114" s="99">
        <v>2580.3000000000002</v>
      </c>
      <c r="E114" s="78">
        <v>5</v>
      </c>
      <c r="F114" s="62"/>
      <c r="G114" s="150"/>
      <c r="H114" s="143"/>
      <c r="I114" s="154"/>
      <c r="J114" s="113"/>
      <c r="K114" s="26"/>
      <c r="L114" s="104"/>
      <c r="M114" s="163"/>
      <c r="N114" s="117"/>
      <c r="O114" s="176"/>
      <c r="P114" s="143"/>
    </row>
    <row r="115" spans="1:16">
      <c r="A115" s="199" t="s">
        <v>319</v>
      </c>
      <c r="B115" s="25" t="s">
        <v>143</v>
      </c>
      <c r="C115" s="78">
        <v>2</v>
      </c>
      <c r="D115" s="32">
        <v>2567.6</v>
      </c>
      <c r="E115" s="78">
        <v>5</v>
      </c>
      <c r="F115" s="117"/>
      <c r="G115" s="165"/>
      <c r="H115" s="143"/>
      <c r="I115" s="154"/>
      <c r="J115" s="113"/>
      <c r="K115" s="191"/>
      <c r="L115" s="49"/>
      <c r="M115" s="163"/>
      <c r="N115" s="166"/>
      <c r="O115" s="192"/>
      <c r="P115" s="143"/>
    </row>
    <row r="116" spans="1:16">
      <c r="A116" s="199" t="s">
        <v>320</v>
      </c>
      <c r="B116" s="25" t="s">
        <v>275</v>
      </c>
      <c r="C116" s="78">
        <v>3</v>
      </c>
      <c r="D116" s="99">
        <v>2672</v>
      </c>
      <c r="E116" s="97">
        <v>5</v>
      </c>
      <c r="F116" s="117"/>
      <c r="G116" s="150"/>
      <c r="H116" s="143"/>
      <c r="I116" s="154"/>
      <c r="J116" s="113"/>
      <c r="K116" s="26"/>
      <c r="L116" s="49"/>
      <c r="M116" s="26"/>
      <c r="N116" s="117"/>
      <c r="O116" s="176"/>
      <c r="P116" s="143"/>
    </row>
    <row r="117" spans="1:16">
      <c r="A117" s="199" t="s">
        <v>321</v>
      </c>
      <c r="B117" s="25" t="s">
        <v>191</v>
      </c>
      <c r="C117" s="78">
        <v>3</v>
      </c>
      <c r="D117" s="99">
        <v>2670.8</v>
      </c>
      <c r="E117" s="97">
        <v>5</v>
      </c>
      <c r="F117" s="117"/>
      <c r="G117" s="150"/>
      <c r="H117" s="143"/>
      <c r="I117" s="154"/>
      <c r="J117" s="113"/>
      <c r="K117" s="26"/>
      <c r="L117" s="104"/>
      <c r="M117" s="26"/>
      <c r="N117" s="117"/>
      <c r="O117" s="176"/>
      <c r="P117" s="143"/>
    </row>
    <row r="118" spans="1:16">
      <c r="A118" s="199" t="s">
        <v>322</v>
      </c>
      <c r="B118" s="25" t="s">
        <v>192</v>
      </c>
      <c r="C118" s="78">
        <v>3</v>
      </c>
      <c r="D118" s="99">
        <v>888.6</v>
      </c>
      <c r="E118" s="97">
        <v>5</v>
      </c>
      <c r="F118" s="117"/>
      <c r="G118" s="150"/>
      <c r="H118" s="143"/>
      <c r="I118" s="154"/>
      <c r="J118" s="113"/>
      <c r="K118" s="26"/>
      <c r="L118" s="49"/>
      <c r="M118" s="26"/>
      <c r="N118" s="117"/>
      <c r="O118" s="176"/>
      <c r="P118" s="143"/>
    </row>
    <row r="119" spans="1:16">
      <c r="A119" s="199" t="s">
        <v>323</v>
      </c>
      <c r="B119" s="25" t="s">
        <v>193</v>
      </c>
      <c r="C119" s="78">
        <v>3</v>
      </c>
      <c r="D119" s="99">
        <v>2792.6</v>
      </c>
      <c r="E119" s="97">
        <v>5</v>
      </c>
      <c r="F119" s="117"/>
      <c r="G119" s="150"/>
      <c r="H119" s="143"/>
      <c r="I119" s="154"/>
      <c r="J119" s="167"/>
      <c r="K119" s="168"/>
      <c r="L119" s="49"/>
      <c r="M119" s="26"/>
      <c r="N119" s="117"/>
      <c r="O119" s="176"/>
      <c r="P119" s="143"/>
    </row>
    <row r="120" spans="1:16">
      <c r="A120" s="199" t="s">
        <v>324</v>
      </c>
      <c r="B120" s="25" t="s">
        <v>194</v>
      </c>
      <c r="C120" s="78">
        <v>3</v>
      </c>
      <c r="D120" s="99">
        <v>591.1</v>
      </c>
      <c r="E120" s="97">
        <v>5</v>
      </c>
      <c r="F120" s="117"/>
      <c r="G120" s="150"/>
      <c r="H120" s="143"/>
      <c r="I120" s="154"/>
      <c r="J120" s="113"/>
      <c r="K120" s="26"/>
      <c r="L120" s="104"/>
      <c r="M120" s="163"/>
      <c r="N120" s="117"/>
      <c r="O120" s="176"/>
      <c r="P120" s="143"/>
    </row>
    <row r="121" spans="1:16">
      <c r="A121" s="199" t="s">
        <v>325</v>
      </c>
      <c r="B121" s="25" t="s">
        <v>195</v>
      </c>
      <c r="C121" s="78">
        <v>3</v>
      </c>
      <c r="D121" s="99">
        <v>2719.4</v>
      </c>
      <c r="E121" s="97">
        <v>5</v>
      </c>
      <c r="F121" s="117"/>
      <c r="G121" s="150"/>
      <c r="H121" s="143"/>
      <c r="I121" s="154"/>
      <c r="J121" s="113"/>
      <c r="K121" s="26"/>
      <c r="L121" s="104"/>
      <c r="M121" s="163"/>
      <c r="N121" s="117"/>
      <c r="O121" s="176"/>
      <c r="P121" s="143"/>
    </row>
    <row r="122" spans="1:16">
      <c r="A122" s="199" t="s">
        <v>326</v>
      </c>
      <c r="B122" s="25" t="s">
        <v>196</v>
      </c>
      <c r="C122" s="78">
        <v>3</v>
      </c>
      <c r="D122" s="169">
        <v>4376.3999999999996</v>
      </c>
      <c r="E122" s="97">
        <v>5</v>
      </c>
      <c r="F122" s="117"/>
      <c r="G122" s="150"/>
      <c r="H122" s="143"/>
      <c r="I122" s="154"/>
      <c r="J122" s="113"/>
      <c r="K122" s="26"/>
      <c r="L122" s="104"/>
      <c r="M122" s="163"/>
      <c r="N122" s="117"/>
      <c r="O122" s="176"/>
      <c r="P122" s="143"/>
    </row>
    <row r="123" spans="1:16">
      <c r="A123" s="199" t="s">
        <v>327</v>
      </c>
      <c r="B123" s="151" t="s">
        <v>521</v>
      </c>
      <c r="C123" s="152">
        <v>3</v>
      </c>
      <c r="D123" s="170">
        <v>1563.1</v>
      </c>
      <c r="E123" s="78">
        <v>5</v>
      </c>
      <c r="F123" s="117"/>
      <c r="G123" s="150"/>
      <c r="H123" s="143"/>
      <c r="I123" s="154"/>
      <c r="J123" s="113"/>
      <c r="K123" s="26"/>
      <c r="L123" s="104"/>
      <c r="M123" s="163"/>
      <c r="N123" s="117"/>
      <c r="O123" s="176"/>
      <c r="P123" s="143"/>
    </row>
    <row r="124" spans="1:16">
      <c r="A124" s="199" t="s">
        <v>328</v>
      </c>
      <c r="B124" s="151" t="s">
        <v>522</v>
      </c>
      <c r="C124" s="152">
        <v>3</v>
      </c>
      <c r="D124" s="170">
        <v>2673.74</v>
      </c>
      <c r="E124" s="78">
        <v>5</v>
      </c>
      <c r="F124" s="117"/>
      <c r="G124" s="150"/>
      <c r="H124" s="143"/>
      <c r="I124" s="154"/>
      <c r="J124" s="113"/>
      <c r="K124" s="26"/>
      <c r="L124" s="104"/>
      <c r="M124" s="163"/>
      <c r="N124" s="117"/>
      <c r="O124" s="176"/>
      <c r="P124" s="143"/>
    </row>
    <row r="125" spans="1:16">
      <c r="A125" s="199" t="s">
        <v>329</v>
      </c>
      <c r="B125" s="25" t="s">
        <v>198</v>
      </c>
      <c r="C125" s="78">
        <v>3</v>
      </c>
      <c r="D125" s="169">
        <v>1527.6</v>
      </c>
      <c r="E125" s="97">
        <v>5</v>
      </c>
      <c r="F125" s="117"/>
      <c r="G125" s="150"/>
      <c r="H125" s="143"/>
      <c r="I125" s="154"/>
      <c r="J125" s="113"/>
      <c r="K125" s="26"/>
      <c r="L125" s="171"/>
      <c r="M125" s="163"/>
      <c r="N125" s="117"/>
      <c r="O125" s="176"/>
      <c r="P125" s="143"/>
    </row>
    <row r="126" spans="1:16">
      <c r="A126" s="199" t="s">
        <v>330</v>
      </c>
      <c r="B126" s="25" t="s">
        <v>199</v>
      </c>
      <c r="C126" s="78">
        <v>3</v>
      </c>
      <c r="D126" s="99">
        <v>4294.8</v>
      </c>
      <c r="E126" s="97">
        <v>5</v>
      </c>
      <c r="F126" s="172"/>
      <c r="G126" s="173"/>
      <c r="H126" s="143"/>
      <c r="I126" s="154"/>
      <c r="J126" s="167"/>
      <c r="K126" s="168"/>
      <c r="L126" s="174"/>
      <c r="M126" s="26"/>
      <c r="N126" s="117"/>
      <c r="O126" s="193"/>
      <c r="P126" s="143"/>
    </row>
    <row r="127" spans="1:16">
      <c r="A127" s="199" t="s">
        <v>331</v>
      </c>
      <c r="B127" s="25" t="s">
        <v>200</v>
      </c>
      <c r="C127" s="78">
        <v>2</v>
      </c>
      <c r="D127" s="99">
        <v>4458.6000000000004</v>
      </c>
      <c r="E127" s="78">
        <v>5</v>
      </c>
      <c r="F127" s="62"/>
      <c r="G127" s="173"/>
      <c r="H127" s="143"/>
      <c r="I127" s="154"/>
      <c r="J127" s="167"/>
      <c r="K127" s="168"/>
      <c r="L127" s="174"/>
      <c r="M127" s="26"/>
      <c r="N127" s="117"/>
      <c r="O127" s="193"/>
      <c r="P127" s="143"/>
    </row>
    <row r="128" spans="1:16">
      <c r="A128" s="199" t="s">
        <v>332</v>
      </c>
      <c r="B128" s="25" t="s">
        <v>201</v>
      </c>
      <c r="C128" s="78">
        <v>2</v>
      </c>
      <c r="D128" s="99">
        <v>1653.3</v>
      </c>
      <c r="E128" s="78">
        <v>5</v>
      </c>
      <c r="F128" s="172"/>
      <c r="G128" s="173"/>
      <c r="H128" s="143"/>
      <c r="I128" s="154"/>
      <c r="J128" s="113"/>
      <c r="K128" s="26"/>
      <c r="L128" s="104"/>
      <c r="M128" s="163"/>
      <c r="N128" s="166"/>
      <c r="O128" s="193"/>
      <c r="P128" s="143"/>
    </row>
    <row r="129" spans="1:16">
      <c r="A129" s="199" t="s">
        <v>333</v>
      </c>
      <c r="B129" s="52" t="s">
        <v>202</v>
      </c>
      <c r="C129" s="78">
        <v>2</v>
      </c>
      <c r="D129" s="108">
        <v>3374</v>
      </c>
      <c r="E129" s="136">
        <v>5</v>
      </c>
      <c r="F129" s="172"/>
      <c r="G129" s="51"/>
      <c r="H129" s="143"/>
      <c r="I129" s="154"/>
      <c r="J129" s="113"/>
      <c r="K129" s="26"/>
      <c r="L129" s="171"/>
      <c r="M129" s="163"/>
      <c r="N129" s="117"/>
      <c r="O129" s="178"/>
      <c r="P129" s="143"/>
    </row>
    <row r="130" spans="1:16">
      <c r="A130" s="199" t="s">
        <v>334</v>
      </c>
      <c r="B130" s="25" t="s">
        <v>203</v>
      </c>
      <c r="C130" s="78">
        <v>2</v>
      </c>
      <c r="D130" s="32">
        <v>3544.6</v>
      </c>
      <c r="E130" s="78">
        <v>5</v>
      </c>
      <c r="F130" s="172"/>
      <c r="G130" s="51"/>
      <c r="I130" s="154"/>
      <c r="J130" s="113"/>
      <c r="K130" s="26"/>
      <c r="L130" s="104"/>
      <c r="M130" s="163"/>
      <c r="N130" s="117"/>
      <c r="O130" s="178"/>
    </row>
    <row r="131" spans="1:16">
      <c r="A131" s="199" t="s">
        <v>335</v>
      </c>
      <c r="B131" s="25" t="s">
        <v>221</v>
      </c>
      <c r="C131" s="78">
        <v>4</v>
      </c>
      <c r="D131" s="108">
        <v>3124.8</v>
      </c>
      <c r="E131" s="78">
        <v>4</v>
      </c>
      <c r="F131" s="117"/>
      <c r="G131" s="150"/>
      <c r="I131" s="154"/>
      <c r="J131" s="113"/>
      <c r="K131" s="26"/>
      <c r="L131" s="104"/>
      <c r="M131" s="26"/>
      <c r="N131" s="117"/>
      <c r="O131" s="176"/>
    </row>
    <row r="132" spans="1:16">
      <c r="A132" s="199" t="s">
        <v>336</v>
      </c>
      <c r="B132" s="25" t="s">
        <v>222</v>
      </c>
      <c r="C132" s="78">
        <v>4</v>
      </c>
      <c r="D132" s="108">
        <v>1296.7</v>
      </c>
      <c r="E132" s="78">
        <v>4</v>
      </c>
      <c r="F132" s="117"/>
      <c r="G132" s="150"/>
      <c r="H132" s="143"/>
      <c r="I132" s="154"/>
      <c r="J132" s="113"/>
      <c r="K132" s="26"/>
      <c r="L132" s="104"/>
      <c r="M132" s="26"/>
      <c r="N132" s="117"/>
      <c r="O132" s="176"/>
      <c r="P132" s="143"/>
    </row>
    <row r="133" spans="1:16">
      <c r="A133" s="199" t="s">
        <v>337</v>
      </c>
      <c r="B133" s="25" t="s">
        <v>223</v>
      </c>
      <c r="C133" s="78">
        <v>4</v>
      </c>
      <c r="D133" s="32">
        <v>3434.6</v>
      </c>
      <c r="E133" s="27">
        <v>5</v>
      </c>
      <c r="F133" s="153"/>
      <c r="G133" s="150"/>
      <c r="H133" s="143"/>
      <c r="I133" s="154"/>
      <c r="J133" s="113"/>
      <c r="K133" s="26"/>
      <c r="L133" s="49"/>
      <c r="M133" s="26"/>
      <c r="N133" s="166"/>
      <c r="O133" s="176"/>
      <c r="P133" s="143"/>
    </row>
    <row r="134" spans="1:16">
      <c r="A134" s="199" t="s">
        <v>338</v>
      </c>
      <c r="B134" s="25" t="s">
        <v>217</v>
      </c>
      <c r="C134" s="78">
        <v>4</v>
      </c>
      <c r="D134" s="32">
        <v>2745</v>
      </c>
      <c r="E134" s="78">
        <v>5</v>
      </c>
      <c r="F134" s="117"/>
      <c r="G134" s="150"/>
      <c r="H134" s="143"/>
      <c r="I134" s="154"/>
      <c r="J134" s="113"/>
      <c r="K134" s="26"/>
      <c r="L134" s="49"/>
      <c r="M134" s="26"/>
      <c r="N134" s="117"/>
      <c r="O134" s="176"/>
      <c r="P134" s="143"/>
    </row>
    <row r="135" spans="1:16">
      <c r="A135" s="199" t="s">
        <v>339</v>
      </c>
      <c r="B135" s="25" t="s">
        <v>218</v>
      </c>
      <c r="C135" s="78">
        <v>4</v>
      </c>
      <c r="D135" s="32">
        <v>1317.8</v>
      </c>
      <c r="E135" s="78">
        <v>4</v>
      </c>
      <c r="F135" s="117"/>
      <c r="G135" s="150"/>
      <c r="H135" s="143"/>
      <c r="I135" s="154"/>
      <c r="J135" s="113"/>
      <c r="K135" s="26"/>
      <c r="L135" s="49"/>
      <c r="M135" s="26"/>
      <c r="N135" s="117"/>
      <c r="O135" s="176"/>
      <c r="P135" s="143"/>
    </row>
    <row r="136" spans="1:16">
      <c r="A136" s="199" t="s">
        <v>340</v>
      </c>
      <c r="B136" s="25" t="s">
        <v>219</v>
      </c>
      <c r="C136" s="78">
        <v>4</v>
      </c>
      <c r="D136" s="32">
        <v>3441.1</v>
      </c>
      <c r="E136" s="78">
        <v>5</v>
      </c>
      <c r="F136" s="117"/>
      <c r="G136" s="150"/>
      <c r="H136" s="143"/>
      <c r="I136" s="154"/>
      <c r="J136" s="113"/>
      <c r="K136" s="26"/>
      <c r="L136" s="49"/>
      <c r="M136" s="26"/>
      <c r="N136" s="117"/>
      <c r="O136" s="150"/>
      <c r="P136" s="143"/>
    </row>
    <row r="137" spans="1:16">
      <c r="A137" s="199" t="s">
        <v>341</v>
      </c>
      <c r="B137" s="25" t="s">
        <v>220</v>
      </c>
      <c r="C137" s="78">
        <v>4</v>
      </c>
      <c r="D137" s="32">
        <v>2657.9</v>
      </c>
      <c r="E137" s="78">
        <v>5</v>
      </c>
      <c r="F137" s="117"/>
      <c r="G137" s="150"/>
      <c r="H137" s="143"/>
      <c r="I137" s="154"/>
      <c r="J137" s="113"/>
      <c r="K137" s="26"/>
      <c r="L137" s="109"/>
      <c r="M137" s="26"/>
      <c r="N137" s="117"/>
      <c r="O137" s="150"/>
      <c r="P137" s="143"/>
    </row>
    <row r="138" spans="1:16">
      <c r="A138" s="175"/>
      <c r="D138" s="46">
        <f>SUM(D36:D137)</f>
        <v>292165.99999999988</v>
      </c>
      <c r="F138" s="51"/>
      <c r="G138" s="150"/>
      <c r="H138" s="143"/>
      <c r="I138" s="154"/>
      <c r="J138" s="113"/>
      <c r="K138" s="26"/>
      <c r="L138" s="49"/>
      <c r="M138" s="26"/>
      <c r="N138" s="49"/>
      <c r="O138" s="150"/>
      <c r="P138" s="143"/>
    </row>
    <row r="139" spans="1:16" ht="15.75">
      <c r="I139" s="200">
        <v>107</v>
      </c>
    </row>
  </sheetData>
  <mergeCells count="239">
    <mergeCell ref="J69:L69"/>
    <mergeCell ref="M69:N69"/>
    <mergeCell ref="J70:L70"/>
    <mergeCell ref="M70:N70"/>
    <mergeCell ref="J71:L71"/>
    <mergeCell ref="M71:O71"/>
    <mergeCell ref="J66:L66"/>
    <mergeCell ref="M66:N66"/>
    <mergeCell ref="J67:L67"/>
    <mergeCell ref="M67:N67"/>
    <mergeCell ref="J68:L68"/>
    <mergeCell ref="M68:N68"/>
    <mergeCell ref="J62:L62"/>
    <mergeCell ref="M62:N62"/>
    <mergeCell ref="J63:L63"/>
    <mergeCell ref="M63:N63"/>
    <mergeCell ref="J64:L64"/>
    <mergeCell ref="M64:N64"/>
    <mergeCell ref="J59:L59"/>
    <mergeCell ref="M59:N59"/>
    <mergeCell ref="J60:L60"/>
    <mergeCell ref="M60:N60"/>
    <mergeCell ref="J61:L61"/>
    <mergeCell ref="M61:N61"/>
    <mergeCell ref="J55:L55"/>
    <mergeCell ref="M55:N55"/>
    <mergeCell ref="M56:N56"/>
    <mergeCell ref="J57:L57"/>
    <mergeCell ref="M57:N57"/>
    <mergeCell ref="J58:L58"/>
    <mergeCell ref="M58:N58"/>
    <mergeCell ref="J52:L52"/>
    <mergeCell ref="M52:N52"/>
    <mergeCell ref="J53:L53"/>
    <mergeCell ref="M53:N53"/>
    <mergeCell ref="J54:L54"/>
    <mergeCell ref="M54:N54"/>
    <mergeCell ref="J49:L49"/>
    <mergeCell ref="M49:N49"/>
    <mergeCell ref="J50:L50"/>
    <mergeCell ref="M50:N50"/>
    <mergeCell ref="J51:L51"/>
    <mergeCell ref="M51:N51"/>
    <mergeCell ref="J46:L46"/>
    <mergeCell ref="M46:N46"/>
    <mergeCell ref="J47:L47"/>
    <mergeCell ref="M47:N47"/>
    <mergeCell ref="J48:L48"/>
    <mergeCell ref="M48:N48"/>
    <mergeCell ref="M42:N42"/>
    <mergeCell ref="J43:L43"/>
    <mergeCell ref="M43:N43"/>
    <mergeCell ref="J44:L44"/>
    <mergeCell ref="M44:N44"/>
    <mergeCell ref="J45:L45"/>
    <mergeCell ref="M45:N45"/>
    <mergeCell ref="B34:D34"/>
    <mergeCell ref="E34:F34"/>
    <mergeCell ref="J34:L34"/>
    <mergeCell ref="M34:N34"/>
    <mergeCell ref="I39:O39"/>
    <mergeCell ref="I40:O40"/>
    <mergeCell ref="B33:D33"/>
    <mergeCell ref="E33:G33"/>
    <mergeCell ref="J33:L33"/>
    <mergeCell ref="M33:O33"/>
    <mergeCell ref="R33:T33"/>
    <mergeCell ref="U33:W33"/>
    <mergeCell ref="B32:D32"/>
    <mergeCell ref="E32:F32"/>
    <mergeCell ref="J32:L32"/>
    <mergeCell ref="M32:N32"/>
    <mergeCell ref="R32:T32"/>
    <mergeCell ref="U32:V32"/>
    <mergeCell ref="B31:D31"/>
    <mergeCell ref="E31:F31"/>
    <mergeCell ref="J31:L31"/>
    <mergeCell ref="M31:N31"/>
    <mergeCell ref="R31:T31"/>
    <mergeCell ref="U31:V31"/>
    <mergeCell ref="B30:D30"/>
    <mergeCell ref="E30:F30"/>
    <mergeCell ref="J30:L30"/>
    <mergeCell ref="M30:N30"/>
    <mergeCell ref="R30:T30"/>
    <mergeCell ref="U30:V30"/>
    <mergeCell ref="B29:D29"/>
    <mergeCell ref="E29:F29"/>
    <mergeCell ref="J29:L29"/>
    <mergeCell ref="M29:N29"/>
    <mergeCell ref="R29:T29"/>
    <mergeCell ref="U29:V29"/>
    <mergeCell ref="B26:D26"/>
    <mergeCell ref="E26:F26"/>
    <mergeCell ref="J26:L26"/>
    <mergeCell ref="M26:N26"/>
    <mergeCell ref="R26:T26"/>
    <mergeCell ref="U26:V26"/>
    <mergeCell ref="B28:D28"/>
    <mergeCell ref="E28:F28"/>
    <mergeCell ref="J28:L28"/>
    <mergeCell ref="M28:N28"/>
    <mergeCell ref="R28:T28"/>
    <mergeCell ref="U28:V28"/>
    <mergeCell ref="B25:D25"/>
    <mergeCell ref="E25:F25"/>
    <mergeCell ref="J25:L25"/>
    <mergeCell ref="M25:N25"/>
    <mergeCell ref="R25:T25"/>
    <mergeCell ref="U25:V25"/>
    <mergeCell ref="B24:D24"/>
    <mergeCell ref="E24:F24"/>
    <mergeCell ref="J24:L24"/>
    <mergeCell ref="M24:N24"/>
    <mergeCell ref="R24:T24"/>
    <mergeCell ref="U24:V24"/>
    <mergeCell ref="B23:D23"/>
    <mergeCell ref="E23:F23"/>
    <mergeCell ref="J23:L23"/>
    <mergeCell ref="M23:N23"/>
    <mergeCell ref="R23:T23"/>
    <mergeCell ref="U23:V23"/>
    <mergeCell ref="B22:D22"/>
    <mergeCell ref="E22:F22"/>
    <mergeCell ref="J22:L22"/>
    <mergeCell ref="M22:N22"/>
    <mergeCell ref="R22:T22"/>
    <mergeCell ref="U22:V22"/>
    <mergeCell ref="B21:D21"/>
    <mergeCell ref="E21:F21"/>
    <mergeCell ref="J21:L21"/>
    <mergeCell ref="M21:N21"/>
    <mergeCell ref="R21:T21"/>
    <mergeCell ref="U21:V21"/>
    <mergeCell ref="B20:D20"/>
    <mergeCell ref="E20:F20"/>
    <mergeCell ref="J20:L20"/>
    <mergeCell ref="M20:N20"/>
    <mergeCell ref="R20:T20"/>
    <mergeCell ref="U20:V20"/>
    <mergeCell ref="E18:F18"/>
    <mergeCell ref="M18:N18"/>
    <mergeCell ref="U18:V18"/>
    <mergeCell ref="B19:D19"/>
    <mergeCell ref="E19:F19"/>
    <mergeCell ref="J19:L19"/>
    <mergeCell ref="M19:N19"/>
    <mergeCell ref="R19:T19"/>
    <mergeCell ref="U19:V19"/>
    <mergeCell ref="B17:D17"/>
    <mergeCell ref="E17:F17"/>
    <mergeCell ref="J17:L17"/>
    <mergeCell ref="M17:N17"/>
    <mergeCell ref="R17:T17"/>
    <mergeCell ref="U17:V17"/>
    <mergeCell ref="B16:D16"/>
    <mergeCell ref="E16:F16"/>
    <mergeCell ref="J16:L16"/>
    <mergeCell ref="M16:N16"/>
    <mergeCell ref="R16:T16"/>
    <mergeCell ref="U16:V16"/>
    <mergeCell ref="B15:D15"/>
    <mergeCell ref="E15:F15"/>
    <mergeCell ref="J15:L15"/>
    <mergeCell ref="M15:N15"/>
    <mergeCell ref="R15:T15"/>
    <mergeCell ref="U15:V15"/>
    <mergeCell ref="B14:D14"/>
    <mergeCell ref="E14:F14"/>
    <mergeCell ref="J14:L14"/>
    <mergeCell ref="M14:N14"/>
    <mergeCell ref="R14:T14"/>
    <mergeCell ref="U14:V14"/>
    <mergeCell ref="B13:D13"/>
    <mergeCell ref="E13:F13"/>
    <mergeCell ref="J13:L13"/>
    <mergeCell ref="M13:N13"/>
    <mergeCell ref="R13:T13"/>
    <mergeCell ref="U13:V13"/>
    <mergeCell ref="B12:D12"/>
    <mergeCell ref="E12:F12"/>
    <mergeCell ref="J12:L12"/>
    <mergeCell ref="M12:N12"/>
    <mergeCell ref="R12:T12"/>
    <mergeCell ref="U12:V12"/>
    <mergeCell ref="B11:D11"/>
    <mergeCell ref="E11:F11"/>
    <mergeCell ref="J11:L11"/>
    <mergeCell ref="M11:N11"/>
    <mergeCell ref="R11:T11"/>
    <mergeCell ref="U11:V11"/>
    <mergeCell ref="B10:D10"/>
    <mergeCell ref="E10:F10"/>
    <mergeCell ref="J10:L10"/>
    <mergeCell ref="M10:N10"/>
    <mergeCell ref="R10:T10"/>
    <mergeCell ref="U10:V10"/>
    <mergeCell ref="B9:D9"/>
    <mergeCell ref="E9:F9"/>
    <mergeCell ref="J9:L9"/>
    <mergeCell ref="M9:N9"/>
    <mergeCell ref="R9:T9"/>
    <mergeCell ref="U9:V9"/>
    <mergeCell ref="B8:D8"/>
    <mergeCell ref="E8:F8"/>
    <mergeCell ref="J8:L8"/>
    <mergeCell ref="M8:N8"/>
    <mergeCell ref="R8:T8"/>
    <mergeCell ref="U8:V8"/>
    <mergeCell ref="B4:D4"/>
    <mergeCell ref="E4:F4"/>
    <mergeCell ref="J4:L4"/>
    <mergeCell ref="M4:N4"/>
    <mergeCell ref="R4:T4"/>
    <mergeCell ref="U4:V4"/>
    <mergeCell ref="B7:D7"/>
    <mergeCell ref="E7:F7"/>
    <mergeCell ref="J7:L7"/>
    <mergeCell ref="M7:N7"/>
    <mergeCell ref="R7:T7"/>
    <mergeCell ref="U7:V7"/>
    <mergeCell ref="E5:F5"/>
    <mergeCell ref="M5:N5"/>
    <mergeCell ref="U5:V5"/>
    <mergeCell ref="B6:D6"/>
    <mergeCell ref="E6:F6"/>
    <mergeCell ref="J6:L6"/>
    <mergeCell ref="M6:N6"/>
    <mergeCell ref="R6:T6"/>
    <mergeCell ref="U6:V6"/>
    <mergeCell ref="A1:G1"/>
    <mergeCell ref="I1:O1"/>
    <mergeCell ref="Q1:W1"/>
    <mergeCell ref="A2:G2"/>
    <mergeCell ref="I2:O2"/>
    <mergeCell ref="Q2:W2"/>
    <mergeCell ref="A3:G3"/>
    <mergeCell ref="I3:O3"/>
    <mergeCell ref="Q3:W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4.5703125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488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488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342"/>
      <c r="F17" s="342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2.86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69" t="s">
        <v>531</v>
      </c>
      <c r="F21" s="269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525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69" t="s">
        <v>530</v>
      </c>
      <c r="F23" s="269"/>
      <c r="G23" s="9">
        <v>1.85</v>
      </c>
    </row>
    <row r="24" spans="1:7">
      <c r="A24" s="2"/>
      <c r="B24" s="270" t="s">
        <v>292</v>
      </c>
      <c r="C24" s="271"/>
      <c r="D24" s="272"/>
      <c r="E24" s="269" t="s">
        <v>530</v>
      </c>
      <c r="F24" s="269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526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9.58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9" ht="12.75" customHeight="1">
      <c r="A33" s="4"/>
      <c r="B33" s="291" t="s">
        <v>26</v>
      </c>
      <c r="C33" s="291"/>
      <c r="D33" s="292"/>
      <c r="E33" s="293">
        <f>G17+G26+G32</f>
        <v>29.619999999999997</v>
      </c>
      <c r="F33" s="294"/>
      <c r="G33" s="295"/>
    </row>
    <row r="34" spans="1:9" s="88" customFormat="1" ht="12" customHeight="1">
      <c r="A34" s="84"/>
      <c r="B34" s="85"/>
      <c r="C34" s="85"/>
      <c r="D34" s="85"/>
      <c r="E34" s="86"/>
      <c r="F34" s="87"/>
      <c r="G34" s="87"/>
    </row>
    <row r="35" spans="1:9" ht="21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</row>
    <row r="36" spans="1:9" ht="12" customHeight="1">
      <c r="A36" s="79">
        <v>1</v>
      </c>
      <c r="B36" s="25" t="s">
        <v>294</v>
      </c>
      <c r="C36" s="78">
        <v>5</v>
      </c>
      <c r="D36" s="201">
        <v>2622</v>
      </c>
      <c r="E36" s="78">
        <v>9</v>
      </c>
      <c r="F36" s="130" t="s">
        <v>436</v>
      </c>
      <c r="G36" s="48"/>
    </row>
  </sheetData>
  <mergeCells count="60">
    <mergeCell ref="B28:D28"/>
    <mergeCell ref="E28:F28"/>
    <mergeCell ref="B32:D32"/>
    <mergeCell ref="E32:F32"/>
    <mergeCell ref="B33:D33"/>
    <mergeCell ref="E33:G33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45"/>
  <sheetViews>
    <sheetView topLeftCell="A1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3.28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523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10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 +G29+G28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30.04</v>
      </c>
      <c r="F33" s="294"/>
      <c r="G33" s="295"/>
    </row>
    <row r="34" spans="1:12" ht="7.9" customHeight="1">
      <c r="A34" s="24"/>
      <c r="B34" s="296"/>
      <c r="C34" s="296"/>
      <c r="D34" s="296"/>
      <c r="E34" s="296"/>
      <c r="F34" s="297"/>
      <c r="G34" s="24"/>
      <c r="H34" s="24"/>
    </row>
    <row r="35" spans="1:12" ht="1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3.5" customHeight="1">
      <c r="A36" s="79">
        <v>2</v>
      </c>
      <c r="B36" s="25" t="s">
        <v>527</v>
      </c>
      <c r="C36" s="78">
        <v>2</v>
      </c>
      <c r="D36" s="32">
        <v>1223.9000000000001</v>
      </c>
      <c r="E36" s="78">
        <v>9</v>
      </c>
      <c r="F36" s="130" t="s">
        <v>436</v>
      </c>
      <c r="G36" s="112"/>
      <c r="I36" s="26"/>
      <c r="J36" s="113"/>
      <c r="K36" s="26"/>
      <c r="L36" s="49"/>
    </row>
    <row r="37" spans="1:12" ht="14.25" customHeight="1">
      <c r="A37" s="79">
        <v>3</v>
      </c>
      <c r="B37" s="25" t="s">
        <v>528</v>
      </c>
      <c r="C37" s="78">
        <v>2</v>
      </c>
      <c r="D37" s="32">
        <v>3833.5</v>
      </c>
      <c r="E37" s="78">
        <v>9</v>
      </c>
      <c r="F37" s="202"/>
      <c r="G37" s="112"/>
      <c r="I37" s="26"/>
      <c r="J37" s="113"/>
      <c r="K37" s="26"/>
      <c r="L37" s="49"/>
    </row>
    <row r="38" spans="1:12" ht="15.75" customHeight="1">
      <c r="A38" s="79">
        <v>4</v>
      </c>
      <c r="B38" s="25" t="s">
        <v>529</v>
      </c>
      <c r="C38" s="78">
        <v>2</v>
      </c>
      <c r="D38" s="32">
        <v>7613.3</v>
      </c>
      <c r="E38" s="78">
        <v>9</v>
      </c>
      <c r="F38" s="202"/>
      <c r="G38" s="112"/>
      <c r="I38" s="26"/>
      <c r="J38" s="113"/>
      <c r="K38" s="26"/>
      <c r="L38" s="49"/>
    </row>
    <row r="39" spans="1:12" ht="19.149999999999999" customHeight="1">
      <c r="D39" s="46">
        <f>SUM(D36:D38)</f>
        <v>12670.7</v>
      </c>
      <c r="F39" s="51"/>
      <c r="G39" s="48"/>
      <c r="I39" s="51"/>
      <c r="J39" s="51"/>
      <c r="K39" s="51"/>
      <c r="L39" s="51"/>
    </row>
    <row r="40" spans="1:12" ht="12" customHeight="1">
      <c r="D40" s="46"/>
      <c r="G40" s="48"/>
    </row>
    <row r="41" spans="1:12" ht="12" customHeight="1">
      <c r="G41" s="48"/>
    </row>
    <row r="42" spans="1:12" ht="12" customHeight="1">
      <c r="G42" s="48"/>
    </row>
    <row r="43" spans="1:12" ht="12" customHeight="1">
      <c r="G43" s="50"/>
    </row>
    <row r="44" spans="1:12" ht="12" customHeight="1">
      <c r="D44" s="47"/>
    </row>
    <row r="45" spans="1:12" ht="12" customHeight="1"/>
  </sheetData>
  <mergeCells count="62">
    <mergeCell ref="B28:D28"/>
    <mergeCell ref="E28:F2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A28" sqref="A28:G28"/>
    </sheetView>
  </sheetViews>
  <sheetFormatPr defaultRowHeight="15"/>
  <cols>
    <col min="1" max="1" width="6.140625" customWidth="1"/>
    <col min="2" max="2" width="33.85546875" customWidth="1"/>
    <col min="3" max="3" width="7.42578125" customWidth="1"/>
    <col min="4" max="4" width="15.140625" customWidth="1"/>
    <col min="5" max="5" width="10.28515625" customWidth="1"/>
    <col min="6" max="6" width="10.85546875" customWidth="1"/>
    <col min="7" max="7" width="8.8554687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30" customHeight="1">
      <c r="A2" s="303" t="s">
        <v>230</v>
      </c>
      <c r="B2" s="303"/>
      <c r="C2" s="303"/>
      <c r="D2" s="303"/>
      <c r="E2" s="303"/>
      <c r="F2" s="303"/>
      <c r="G2" s="303"/>
    </row>
    <row r="3" spans="1:7" ht="13.9" customHeight="1">
      <c r="A3" s="304" t="s">
        <v>438</v>
      </c>
      <c r="B3" s="304"/>
      <c r="C3" s="304"/>
      <c r="D3" s="304"/>
      <c r="E3" s="304"/>
      <c r="F3" s="304"/>
      <c r="G3" s="304"/>
    </row>
    <row r="4" spans="1:7" ht="29.25" customHeight="1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18" t="s">
        <v>0</v>
      </c>
      <c r="C5" s="18"/>
      <c r="D5" s="18"/>
      <c r="E5" s="261"/>
      <c r="F5" s="261"/>
      <c r="G5" s="14"/>
    </row>
    <row r="6" spans="1:7" ht="18" customHeight="1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 ht="24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 ht="19.149999999999999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19.149999999999999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8" customHeight="1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 ht="18" customHeight="1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 ht="18" customHeight="1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 ht="24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 ht="18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 ht="1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 ht="15" customHeight="1">
      <c r="A18" s="4"/>
      <c r="B18" s="13" t="s">
        <v>16</v>
      </c>
      <c r="C18" s="10"/>
      <c r="D18" s="19"/>
      <c r="E18" s="261"/>
      <c r="F18" s="261"/>
      <c r="G18" s="14"/>
    </row>
    <row r="19" spans="1:7" ht="23.25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3.79</v>
      </c>
    </row>
    <row r="20" spans="1:7" ht="19.899999999999999" customHeight="1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8.14</v>
      </c>
    </row>
    <row r="21" spans="1:7" ht="19.899999999999999" customHeight="1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 ht="18" customHeight="1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490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 ht="16.149999999999999" customHeight="1">
      <c r="A26" s="15"/>
      <c r="B26" s="274" t="s">
        <v>15</v>
      </c>
      <c r="C26" s="274"/>
      <c r="D26" s="275"/>
      <c r="E26" s="277"/>
      <c r="F26" s="278"/>
      <c r="G26" s="16">
        <f>G20+G19</f>
        <v>11.93</v>
      </c>
    </row>
    <row r="27" spans="1:7" ht="16.149999999999999" customHeight="1">
      <c r="A27" s="4"/>
      <c r="B27" s="13" t="s">
        <v>23</v>
      </c>
      <c r="C27" s="10"/>
      <c r="D27" s="19"/>
      <c r="E27" s="139"/>
      <c r="F27" s="139"/>
      <c r="G27" s="14"/>
    </row>
    <row r="28" spans="1:7" ht="16.149999999999999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5.75" customHeight="1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7" ht="15.75" customHeight="1">
      <c r="A33" s="22"/>
      <c r="B33" s="291" t="s">
        <v>26</v>
      </c>
      <c r="C33" s="291"/>
      <c r="D33" s="292"/>
      <c r="E33" s="293">
        <f>G17+G26+G32</f>
        <v>31.97</v>
      </c>
      <c r="F33" s="294"/>
      <c r="G33" s="295"/>
    </row>
    <row r="34" spans="1:7" ht="7.9" customHeight="1">
      <c r="A34" s="24"/>
      <c r="B34" s="296"/>
      <c r="C34" s="296"/>
      <c r="D34" s="296"/>
      <c r="E34" s="296"/>
      <c r="F34" s="297"/>
      <c r="G34" s="24"/>
    </row>
    <row r="35" spans="1:7" ht="16.14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</row>
    <row r="36" spans="1:7" ht="12" customHeight="1">
      <c r="A36" s="78">
        <v>1</v>
      </c>
      <c r="B36" s="25" t="s">
        <v>532</v>
      </c>
      <c r="C36" s="78">
        <v>1</v>
      </c>
      <c r="D36" s="203">
        <v>1584.1</v>
      </c>
      <c r="E36" s="78">
        <v>9</v>
      </c>
      <c r="F36" s="130" t="s">
        <v>436</v>
      </c>
    </row>
  </sheetData>
  <mergeCells count="61">
    <mergeCell ref="B28:D28"/>
    <mergeCell ref="E28:F2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4"/>
  <sheetViews>
    <sheetView topLeftCell="A16" zoomScaleNormal="10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32.25" customHeight="1">
      <c r="A2" s="263" t="s">
        <v>229</v>
      </c>
      <c r="B2" s="263"/>
      <c r="C2" s="263"/>
      <c r="D2" s="263"/>
      <c r="E2" s="263"/>
      <c r="F2" s="263"/>
      <c r="G2" s="263"/>
    </row>
    <row r="3" spans="1:7" ht="15" customHeight="1">
      <c r="A3" s="264" t="s">
        <v>228</v>
      </c>
      <c r="B3" s="264"/>
      <c r="C3" s="264"/>
      <c r="D3" s="264"/>
      <c r="E3" s="264"/>
      <c r="F3" s="264"/>
      <c r="G3" s="264"/>
    </row>
    <row r="4" spans="1:7" ht="31.5" customHeight="1">
      <c r="A4" s="11"/>
      <c r="B4" s="265" t="s">
        <v>1</v>
      </c>
      <c r="C4" s="265"/>
      <c r="D4" s="265"/>
      <c r="E4" s="266" t="s">
        <v>2</v>
      </c>
      <c r="F4" s="266"/>
      <c r="G4" s="7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 ht="18" customHeight="1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 ht="24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 ht="24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24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8" customHeight="1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 ht="18" customHeight="1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 ht="18" customHeight="1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 ht="24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 ht="18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 ht="15.7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 ht="15" customHeight="1">
      <c r="A18" s="4"/>
      <c r="B18" s="13" t="s">
        <v>16</v>
      </c>
      <c r="C18" s="10"/>
      <c r="D18" s="19"/>
      <c r="E18" s="261"/>
      <c r="F18" s="261"/>
      <c r="G18" s="14"/>
    </row>
    <row r="19" spans="1:7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5.24</v>
      </c>
    </row>
    <row r="20" spans="1:7" ht="18" customHeight="1">
      <c r="A20" s="1">
        <v>13</v>
      </c>
      <c r="B20" s="270" t="s">
        <v>18</v>
      </c>
      <c r="C20" s="271"/>
      <c r="D20" s="272"/>
      <c r="E20" s="273"/>
      <c r="F20" s="273"/>
      <c r="G20" s="76">
        <f>G25+G24+G23+G21+G22</f>
        <v>6.7200000000000006</v>
      </c>
    </row>
    <row r="21" spans="1:7" ht="24" customHeight="1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 ht="18" customHeight="1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490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 ht="15" customHeight="1">
      <c r="A26" s="15"/>
      <c r="B26" s="274" t="s">
        <v>15</v>
      </c>
      <c r="C26" s="274"/>
      <c r="D26" s="275"/>
      <c r="E26" s="277"/>
      <c r="F26" s="278"/>
      <c r="G26" s="16">
        <f>G20+G19</f>
        <v>11.96</v>
      </c>
    </row>
    <row r="27" spans="1:7" ht="15" customHeight="1">
      <c r="A27" s="4"/>
      <c r="B27" s="13" t="s">
        <v>23</v>
      </c>
      <c r="C27" s="10"/>
      <c r="D27" s="19"/>
      <c r="E27" s="75"/>
      <c r="F27" s="75"/>
      <c r="G27" s="14"/>
    </row>
    <row r="28" spans="1:7" ht="1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4.25" customHeight="1">
      <c r="A32" s="20"/>
      <c r="B32" s="287" t="s">
        <v>15</v>
      </c>
      <c r="C32" s="287"/>
      <c r="D32" s="288"/>
      <c r="E32" s="289"/>
      <c r="F32" s="290"/>
      <c r="G32" s="23">
        <f>G30+G31 +G29+G28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32</v>
      </c>
      <c r="F33" s="294"/>
      <c r="G33" s="295"/>
    </row>
    <row r="34" spans="1:12" ht="12.6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14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1</v>
      </c>
      <c r="B36" s="33" t="s">
        <v>231</v>
      </c>
      <c r="C36" s="78">
        <v>2</v>
      </c>
      <c r="D36" s="32">
        <v>3758.5</v>
      </c>
      <c r="E36" s="27">
        <v>9</v>
      </c>
      <c r="F36" s="343" t="s">
        <v>437</v>
      </c>
      <c r="G36" s="344"/>
      <c r="I36" s="26"/>
      <c r="J36" s="66"/>
      <c r="K36" s="26"/>
      <c r="L36" s="49"/>
    </row>
    <row r="37" spans="1:12" ht="12" customHeight="1">
      <c r="G37" s="48"/>
      <c r="I37" s="51"/>
      <c r="J37" s="51"/>
      <c r="K37" s="51"/>
      <c r="L37" s="51"/>
    </row>
    <row r="38" spans="1:12" ht="12" customHeight="1">
      <c r="G38" s="48"/>
      <c r="I38" s="51"/>
      <c r="J38" s="51"/>
      <c r="K38" s="51"/>
      <c r="L38" s="51"/>
    </row>
    <row r="39" spans="1:12" ht="12" customHeight="1">
      <c r="D39" s="46"/>
      <c r="G39" s="48"/>
    </row>
    <row r="40" spans="1:12" ht="12" customHeight="1">
      <c r="G40" s="48"/>
    </row>
    <row r="41" spans="1:12" ht="12" customHeight="1">
      <c r="G41" s="48"/>
    </row>
    <row r="42" spans="1:12" ht="12" customHeight="1">
      <c r="G42" s="50"/>
    </row>
    <row r="43" spans="1:12" ht="12" customHeight="1">
      <c r="D43" s="47"/>
    </row>
    <row r="44" spans="1:12" ht="12" customHeight="1"/>
  </sheetData>
  <mergeCells count="63">
    <mergeCell ref="B5:D5"/>
    <mergeCell ref="E5:F5"/>
    <mergeCell ref="A1:G1"/>
    <mergeCell ref="A2:G2"/>
    <mergeCell ref="A3:G3"/>
    <mergeCell ref="B4:D4"/>
    <mergeCell ref="E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9:D29"/>
    <mergeCell ref="E29:F29"/>
    <mergeCell ref="B28:D28"/>
    <mergeCell ref="E28:F28"/>
    <mergeCell ref="B30:D30"/>
    <mergeCell ref="E30:F30"/>
    <mergeCell ref="B31:D31"/>
    <mergeCell ref="E31:F31"/>
    <mergeCell ref="F36:G36"/>
    <mergeCell ref="B32:D32"/>
    <mergeCell ref="E32:F32"/>
    <mergeCell ref="B33:D33"/>
    <mergeCell ref="E33:G33"/>
    <mergeCell ref="B34:D34"/>
    <mergeCell ref="E34:F3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5.34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12.06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30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32.1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3</v>
      </c>
      <c r="B36" s="25" t="s">
        <v>50</v>
      </c>
      <c r="C36" s="78">
        <v>2</v>
      </c>
      <c r="D36" s="216">
        <v>3795.1</v>
      </c>
      <c r="E36" s="97">
        <v>9</v>
      </c>
      <c r="F36" s="301" t="s">
        <v>436</v>
      </c>
      <c r="G36" s="302"/>
      <c r="I36" s="26"/>
      <c r="J36" s="66"/>
      <c r="K36" s="26"/>
      <c r="L36" s="49"/>
    </row>
    <row r="37" spans="1:12" ht="12.6" customHeight="1">
      <c r="D37" s="46" t="s">
        <v>492</v>
      </c>
      <c r="F37" s="51"/>
      <c r="G37" s="48"/>
      <c r="I37" s="51"/>
      <c r="J37" s="51"/>
      <c r="K37" s="51"/>
      <c r="L37" s="51"/>
    </row>
    <row r="38" spans="1:12" ht="12" customHeight="1">
      <c r="D38" s="46"/>
      <c r="G38" s="48"/>
    </row>
    <row r="39" spans="1:12" ht="12" customHeight="1">
      <c r="G39" s="48"/>
    </row>
    <row r="40" spans="1:12" ht="12" customHeight="1">
      <c r="G40" s="48"/>
    </row>
    <row r="41" spans="1:12" ht="12" customHeight="1">
      <c r="G41" s="50"/>
    </row>
    <row r="42" spans="1:12" ht="12" customHeight="1">
      <c r="D42" s="47"/>
    </row>
  </sheetData>
  <mergeCells count="63">
    <mergeCell ref="B28:D28"/>
    <mergeCell ref="E28:F28"/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43"/>
  <sheetViews>
    <sheetView topLeftCell="A22" zoomScaleNormal="10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32.25" customHeight="1">
      <c r="A2" s="263" t="s">
        <v>229</v>
      </c>
      <c r="B2" s="263"/>
      <c r="C2" s="263"/>
      <c r="D2" s="263"/>
      <c r="E2" s="263"/>
      <c r="F2" s="263"/>
      <c r="G2" s="263"/>
    </row>
    <row r="3" spans="1:7" ht="15" customHeight="1">
      <c r="A3" s="264" t="s">
        <v>228</v>
      </c>
      <c r="B3" s="264"/>
      <c r="C3" s="264"/>
      <c r="D3" s="264"/>
      <c r="E3" s="264"/>
      <c r="F3" s="264"/>
      <c r="G3" s="264"/>
    </row>
    <row r="4" spans="1:7" ht="31.5" customHeight="1">
      <c r="A4" s="11"/>
      <c r="B4" s="265" t="s">
        <v>1</v>
      </c>
      <c r="C4" s="265"/>
      <c r="D4" s="265"/>
      <c r="E4" s="266" t="s">
        <v>2</v>
      </c>
      <c r="F4" s="266"/>
      <c r="G4" s="70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 ht="18" customHeight="1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 ht="24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 ht="24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24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8" customHeight="1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 ht="18" customHeight="1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 ht="18" customHeight="1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 ht="24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 ht="18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 ht="15.7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 ht="15" customHeight="1">
      <c r="A18" s="4"/>
      <c r="B18" s="13" t="s">
        <v>16</v>
      </c>
      <c r="C18" s="10"/>
      <c r="D18" s="19"/>
      <c r="E18" s="261"/>
      <c r="F18" s="261"/>
      <c r="G18" s="14"/>
    </row>
    <row r="19" spans="1:7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6.14</v>
      </c>
    </row>
    <row r="20" spans="1:7" ht="18" customHeight="1">
      <c r="A20" s="1">
        <v>13</v>
      </c>
      <c r="B20" s="270" t="s">
        <v>18</v>
      </c>
      <c r="C20" s="271"/>
      <c r="D20" s="272"/>
      <c r="E20" s="273"/>
      <c r="F20" s="273"/>
      <c r="G20" s="69">
        <f>G25+G24+G23+G21+G22</f>
        <v>6.7200000000000006</v>
      </c>
    </row>
    <row r="21" spans="1:7" ht="24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 ht="24" customHeight="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 ht="18" customHeight="1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 ht="24" customHeight="1">
      <c r="A24" s="2"/>
      <c r="B24" s="270" t="s">
        <v>292</v>
      </c>
      <c r="C24" s="271"/>
      <c r="D24" s="272"/>
      <c r="E24" s="273" t="s">
        <v>493</v>
      </c>
      <c r="F24" s="273"/>
      <c r="G24" s="9">
        <v>2.56</v>
      </c>
    </row>
    <row r="25" spans="1:7" ht="24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 ht="15" customHeight="1">
      <c r="A26" s="15"/>
      <c r="B26" s="274" t="s">
        <v>15</v>
      </c>
      <c r="C26" s="274"/>
      <c r="D26" s="275"/>
      <c r="E26" s="277"/>
      <c r="F26" s="278"/>
      <c r="G26" s="16">
        <f>G20+G19</f>
        <v>12.86</v>
      </c>
    </row>
    <row r="27" spans="1:7" ht="15" customHeight="1">
      <c r="A27" s="4"/>
      <c r="B27" s="13" t="s">
        <v>23</v>
      </c>
      <c r="C27" s="10"/>
      <c r="D27" s="19"/>
      <c r="E27" s="71"/>
      <c r="F27" s="71"/>
      <c r="G27" s="14"/>
    </row>
    <row r="28" spans="1:7" ht="1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4.25" customHeight="1">
      <c r="A32" s="20"/>
      <c r="B32" s="287" t="s">
        <v>15</v>
      </c>
      <c r="C32" s="287"/>
      <c r="D32" s="288"/>
      <c r="E32" s="289"/>
      <c r="F32" s="290"/>
      <c r="G32" s="23">
        <f>G30+G31 +G29+G28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32.9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3" t="s">
        <v>36</v>
      </c>
      <c r="B35" s="73" t="s">
        <v>37</v>
      </c>
      <c r="C35" s="73" t="s">
        <v>260</v>
      </c>
      <c r="D35" s="73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4">
        <v>1</v>
      </c>
      <c r="B36" s="25" t="s">
        <v>300</v>
      </c>
      <c r="C36" s="73">
        <v>5</v>
      </c>
      <c r="D36" s="32">
        <v>3642.36</v>
      </c>
      <c r="E36" s="73">
        <v>9</v>
      </c>
      <c r="F36" s="343" t="s">
        <v>436</v>
      </c>
      <c r="G36" s="344"/>
      <c r="I36" s="26"/>
      <c r="J36" s="66"/>
      <c r="K36" s="26"/>
      <c r="L36" s="49"/>
    </row>
    <row r="37" spans="1:12" ht="14.45" customHeight="1">
      <c r="A37" s="74">
        <v>2</v>
      </c>
      <c r="B37" s="25" t="s">
        <v>254</v>
      </c>
      <c r="C37" s="73">
        <v>5</v>
      </c>
      <c r="D37" s="32">
        <v>3679.5</v>
      </c>
      <c r="E37" s="56">
        <v>9</v>
      </c>
      <c r="F37" s="72"/>
      <c r="G37" s="72"/>
      <c r="I37" s="26"/>
      <c r="J37" s="66"/>
      <c r="K37" s="26"/>
      <c r="L37" s="49"/>
    </row>
    <row r="38" spans="1:12" ht="14.25" customHeight="1">
      <c r="D38" s="46">
        <f>SUM(D36:D37)</f>
        <v>7321.8600000000006</v>
      </c>
      <c r="G38" s="48"/>
    </row>
    <row r="39" spans="1:12" ht="12" customHeight="1">
      <c r="G39" s="48"/>
    </row>
    <row r="40" spans="1:12" ht="12" customHeight="1">
      <c r="G40" s="48"/>
    </row>
    <row r="41" spans="1:12" ht="12" customHeight="1">
      <c r="G41" s="50"/>
    </row>
    <row r="42" spans="1:12" ht="12" customHeight="1">
      <c r="D42" s="47"/>
    </row>
    <row r="43" spans="1:12" ht="12" customHeight="1"/>
  </sheetData>
  <mergeCells count="63">
    <mergeCell ref="B28:D28"/>
    <mergeCell ref="E28:F28"/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51181102362204722" right="0.31496062992125984" top="0.55118110236220474" bottom="0.5511811023622047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topLeftCell="A7" workbookViewId="0">
      <selection activeCell="K34" sqref="K34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1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11">
      <c r="A18" s="4"/>
      <c r="B18" s="13" t="s">
        <v>16</v>
      </c>
      <c r="C18" s="10"/>
      <c r="D18" s="19"/>
      <c r="E18" s="261"/>
      <c r="F18" s="261"/>
      <c r="G18" s="14"/>
    </row>
    <row r="19" spans="1:1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8.8699999999999992</v>
      </c>
    </row>
    <row r="20" spans="1:1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11">
      <c r="A21" s="2"/>
      <c r="B21" s="270" t="s">
        <v>290</v>
      </c>
      <c r="C21" s="271"/>
      <c r="D21" s="272"/>
      <c r="E21" s="269" t="s">
        <v>488</v>
      </c>
      <c r="F21" s="269"/>
      <c r="G21" s="9">
        <v>1.24</v>
      </c>
    </row>
    <row r="22" spans="1:1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  <c r="K22" t="s">
        <v>492</v>
      </c>
    </row>
    <row r="23" spans="1:11">
      <c r="A23" s="2"/>
      <c r="B23" s="270" t="s">
        <v>291</v>
      </c>
      <c r="C23" s="271"/>
      <c r="D23" s="272"/>
      <c r="E23" s="269" t="s">
        <v>488</v>
      </c>
      <c r="F23" s="269"/>
      <c r="G23" s="9">
        <v>1.85</v>
      </c>
    </row>
    <row r="24" spans="1:11">
      <c r="A24" s="2"/>
      <c r="B24" s="270" t="s">
        <v>292</v>
      </c>
      <c r="C24" s="271"/>
      <c r="D24" s="272"/>
      <c r="E24" s="273" t="s">
        <v>490</v>
      </c>
      <c r="F24" s="273"/>
      <c r="G24" s="9">
        <v>2.56</v>
      </c>
    </row>
    <row r="25" spans="1:1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11">
      <c r="A26" s="15"/>
      <c r="B26" s="274" t="s">
        <v>15</v>
      </c>
      <c r="C26" s="274"/>
      <c r="D26" s="275"/>
      <c r="E26" s="277"/>
      <c r="F26" s="278"/>
      <c r="G26" s="16">
        <f>G20+G19</f>
        <v>15.59</v>
      </c>
    </row>
    <row r="27" spans="1:11">
      <c r="A27" s="4"/>
      <c r="B27" s="13" t="s">
        <v>23</v>
      </c>
      <c r="C27" s="10"/>
      <c r="D27" s="19"/>
      <c r="E27" s="208"/>
      <c r="F27" s="208"/>
      <c r="G27" s="14"/>
    </row>
    <row r="28" spans="1:1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1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1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1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1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35.629999999999995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3</v>
      </c>
      <c r="B36" s="25" t="s">
        <v>548</v>
      </c>
      <c r="C36" s="78">
        <v>2</v>
      </c>
      <c r="D36" s="216">
        <v>3865</v>
      </c>
      <c r="E36" s="97">
        <v>9</v>
      </c>
      <c r="F36" s="111" t="s">
        <v>546</v>
      </c>
      <c r="G36" s="112"/>
      <c r="I36" s="26"/>
      <c r="J36" s="66"/>
      <c r="K36" s="26"/>
      <c r="L36" s="49"/>
    </row>
    <row r="37" spans="1:12" ht="12" customHeight="1">
      <c r="D37" s="46"/>
      <c r="G37" s="48"/>
    </row>
    <row r="38" spans="1:12" ht="12" customHeight="1">
      <c r="G38" s="48"/>
    </row>
    <row r="39" spans="1:12" ht="12" customHeight="1">
      <c r="G39" s="48"/>
    </row>
    <row r="40" spans="1:12" ht="12" customHeight="1">
      <c r="G40" s="50"/>
    </row>
    <row r="41" spans="1:12" ht="12" customHeight="1">
      <c r="D41" s="47"/>
    </row>
  </sheetData>
  <mergeCells count="62"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topLeftCell="A1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8.5500000000000007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493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15.270000000000001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9.25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35.31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6</v>
      </c>
      <c r="B36" s="25" t="s">
        <v>295</v>
      </c>
      <c r="C36" s="78">
        <v>5</v>
      </c>
      <c r="D36" s="108">
        <v>1216.8</v>
      </c>
      <c r="E36" s="204">
        <v>9</v>
      </c>
      <c r="F36" s="130" t="s">
        <v>436</v>
      </c>
      <c r="I36" s="26"/>
      <c r="J36" s="113"/>
      <c r="K36" s="26"/>
      <c r="L36" s="49"/>
    </row>
    <row r="37" spans="1:12" ht="12.6" customHeight="1">
      <c r="D37" s="46" t="s">
        <v>492</v>
      </c>
      <c r="F37" s="51"/>
      <c r="G37" s="48"/>
      <c r="I37" s="51"/>
      <c r="J37" s="51"/>
      <c r="K37" s="51"/>
      <c r="L37" s="51"/>
    </row>
    <row r="38" spans="1:12" ht="12" customHeight="1">
      <c r="D38" s="46"/>
      <c r="G38" s="48"/>
    </row>
    <row r="39" spans="1:12" ht="12" customHeight="1">
      <c r="G39" s="48"/>
    </row>
    <row r="40" spans="1:12" ht="12" customHeight="1">
      <c r="G40" s="48"/>
    </row>
    <row r="41" spans="1:12" ht="12" customHeight="1">
      <c r="G41" s="50"/>
    </row>
    <row r="42" spans="1:12" ht="12" customHeight="1">
      <c r="D42" s="47"/>
    </row>
  </sheetData>
  <mergeCells count="62">
    <mergeCell ref="B28:D28"/>
    <mergeCell ref="E28:F2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0.7109375" customWidth="1"/>
    <col min="7" max="7" width="9.2851562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24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8.6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 ht="28.5" customHeight="1">
      <c r="A22" s="1"/>
      <c r="B22" s="345" t="s">
        <v>289</v>
      </c>
      <c r="C22" s="346"/>
      <c r="D22" s="347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523</v>
      </c>
      <c r="F24" s="273"/>
      <c r="G24" s="9">
        <v>2.56</v>
      </c>
    </row>
    <row r="25" spans="1:7" ht="25.5" customHeight="1">
      <c r="A25" s="17"/>
      <c r="B25" s="345" t="s">
        <v>293</v>
      </c>
      <c r="C25" s="346"/>
      <c r="D25" s="347"/>
      <c r="E25" s="273" t="s">
        <v>491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15.32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7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G30+G31+G29+G28</f>
        <v>3.11</v>
      </c>
    </row>
    <row r="33" spans="1:9" ht="12.75" customHeight="1">
      <c r="A33" s="22"/>
      <c r="B33" s="291" t="s">
        <v>26</v>
      </c>
      <c r="C33" s="291"/>
      <c r="D33" s="292"/>
      <c r="E33" s="293">
        <f>G17+G26+G32</f>
        <v>35.36</v>
      </c>
      <c r="F33" s="294"/>
      <c r="G33" s="295"/>
    </row>
    <row r="34" spans="1:9">
      <c r="A34" s="24"/>
      <c r="B34" s="296"/>
      <c r="C34" s="296"/>
      <c r="D34" s="296"/>
      <c r="E34" s="296"/>
      <c r="F34" s="297"/>
      <c r="G34" s="24"/>
      <c r="H34" s="24"/>
    </row>
    <row r="35" spans="1:9" ht="28.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G35" s="28"/>
      <c r="I35" s="51"/>
    </row>
    <row r="36" spans="1:9" ht="12" customHeight="1">
      <c r="A36" s="79">
        <v>1</v>
      </c>
      <c r="B36" s="89" t="s">
        <v>534</v>
      </c>
      <c r="C36" s="79">
        <v>2</v>
      </c>
      <c r="D36" s="32">
        <v>3866.8</v>
      </c>
      <c r="E36" s="78">
        <v>9</v>
      </c>
      <c r="F36" s="299" t="s">
        <v>436</v>
      </c>
      <c r="G36" s="299"/>
    </row>
    <row r="37" spans="1:9" ht="12" customHeight="1"/>
  </sheetData>
  <mergeCells count="63">
    <mergeCell ref="B28:D28"/>
    <mergeCell ref="E28:F28"/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41"/>
  <sheetViews>
    <sheetView topLeftCell="A19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1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11">
      <c r="A18" s="4"/>
      <c r="B18" s="13" t="s">
        <v>16</v>
      </c>
      <c r="C18" s="10"/>
      <c r="D18" s="19"/>
      <c r="E18" s="261"/>
      <c r="F18" s="261"/>
      <c r="G18" s="14"/>
    </row>
    <row r="19" spans="1:1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8.8699999999999992</v>
      </c>
    </row>
    <row r="20" spans="1:11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11">
      <c r="A21" s="2"/>
      <c r="B21" s="270" t="s">
        <v>290</v>
      </c>
      <c r="C21" s="271"/>
      <c r="D21" s="272"/>
      <c r="E21" s="269" t="s">
        <v>488</v>
      </c>
      <c r="F21" s="269"/>
      <c r="G21" s="9">
        <v>1.24</v>
      </c>
    </row>
    <row r="22" spans="1:1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  <c r="K22" t="s">
        <v>492</v>
      </c>
    </row>
    <row r="23" spans="1:11">
      <c r="A23" s="2"/>
      <c r="B23" s="270" t="s">
        <v>291</v>
      </c>
      <c r="C23" s="271"/>
      <c r="D23" s="272"/>
      <c r="E23" s="269" t="s">
        <v>488</v>
      </c>
      <c r="F23" s="269"/>
      <c r="G23" s="9">
        <v>1.85</v>
      </c>
    </row>
    <row r="24" spans="1:11">
      <c r="A24" s="2"/>
      <c r="B24" s="270" t="s">
        <v>292</v>
      </c>
      <c r="C24" s="271"/>
      <c r="D24" s="272"/>
      <c r="E24" s="273" t="s">
        <v>490</v>
      </c>
      <c r="F24" s="273"/>
      <c r="G24" s="9">
        <v>2.56</v>
      </c>
    </row>
    <row r="25" spans="1:1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11">
      <c r="A26" s="15"/>
      <c r="B26" s="274" t="s">
        <v>15</v>
      </c>
      <c r="C26" s="274"/>
      <c r="D26" s="275"/>
      <c r="E26" s="277"/>
      <c r="F26" s="278"/>
      <c r="G26" s="16">
        <f>G20+G19</f>
        <v>15.59</v>
      </c>
    </row>
    <row r="27" spans="1:11">
      <c r="A27" s="4"/>
      <c r="B27" s="13" t="s">
        <v>23</v>
      </c>
      <c r="C27" s="10"/>
      <c r="D27" s="19"/>
      <c r="E27" s="139"/>
      <c r="F27" s="139"/>
      <c r="G27" s="14"/>
    </row>
    <row r="28" spans="1:11" ht="24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1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1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1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11">
      <c r="A32" s="20"/>
      <c r="B32" s="287" t="s">
        <v>15</v>
      </c>
      <c r="C32" s="287"/>
      <c r="D32" s="288"/>
      <c r="E32" s="289"/>
      <c r="F32" s="290"/>
      <c r="G32" s="23">
        <f>G30+G31 +G29+G28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35.629999999999995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1</v>
      </c>
      <c r="B36" s="25" t="s">
        <v>533</v>
      </c>
      <c r="C36" s="78">
        <v>1</v>
      </c>
      <c r="D36" s="99">
        <v>2276.6</v>
      </c>
      <c r="E36" s="97">
        <v>9</v>
      </c>
      <c r="F36" s="111" t="s">
        <v>537</v>
      </c>
      <c r="G36" s="112"/>
      <c r="I36" s="26"/>
      <c r="J36" s="66"/>
      <c r="K36" s="26"/>
      <c r="L36" s="49"/>
    </row>
    <row r="37" spans="1:12" ht="17.25" customHeight="1">
      <c r="A37" s="238">
        <v>2</v>
      </c>
      <c r="B37" s="25" t="s">
        <v>65</v>
      </c>
      <c r="C37" s="107">
        <v>2</v>
      </c>
      <c r="D37" s="108">
        <v>3807.7</v>
      </c>
      <c r="E37" s="78">
        <v>9</v>
      </c>
      <c r="G37" s="48"/>
    </row>
    <row r="38" spans="1:12" ht="15.75" customHeight="1">
      <c r="A38" s="238">
        <v>3</v>
      </c>
      <c r="B38" s="25" t="s">
        <v>157</v>
      </c>
      <c r="C38" s="238">
        <v>3</v>
      </c>
      <c r="D38" s="108">
        <v>3841.2</v>
      </c>
      <c r="E38" s="238">
        <v>9</v>
      </c>
      <c r="G38" s="48"/>
      <c r="K38" s="211"/>
    </row>
    <row r="39" spans="1:12" ht="14.25" customHeight="1">
      <c r="G39" s="48"/>
    </row>
    <row r="40" spans="1:12" ht="12" customHeight="1">
      <c r="G40" s="50"/>
    </row>
    <row r="41" spans="1:12" ht="12" customHeight="1">
      <c r="D41" s="47"/>
    </row>
  </sheetData>
  <mergeCells count="62">
    <mergeCell ref="B28:D28"/>
    <mergeCell ref="E28:F2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40"/>
  <sheetViews>
    <sheetView topLeftCell="A1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4.5703125" customWidth="1"/>
    <col min="7" max="7" width="8.710937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 customHeight="1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 customHeight="1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 ht="15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 ht="15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15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 ht="15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5" customHeight="1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 ht="15" customHeight="1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 ht="15" customHeight="1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 ht="15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 ht="1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 ht="15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342"/>
      <c r="F17" s="342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 ht="15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10.29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7" ht="15" customHeight="1">
      <c r="A21" s="2"/>
      <c r="B21" s="270" t="s">
        <v>290</v>
      </c>
      <c r="C21" s="271"/>
      <c r="D21" s="272"/>
      <c r="E21" s="269" t="s">
        <v>488</v>
      </c>
      <c r="F21" s="269"/>
      <c r="G21" s="9">
        <v>1.24</v>
      </c>
    </row>
    <row r="22" spans="1:7" ht="15" customHeight="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 ht="15" customHeight="1">
      <c r="A23" s="2"/>
      <c r="B23" s="270" t="s">
        <v>291</v>
      </c>
      <c r="C23" s="271"/>
      <c r="D23" s="272"/>
      <c r="E23" s="269" t="s">
        <v>488</v>
      </c>
      <c r="F23" s="269"/>
      <c r="G23" s="9">
        <v>1.85</v>
      </c>
    </row>
    <row r="24" spans="1:7" ht="15" customHeight="1">
      <c r="A24" s="2"/>
      <c r="B24" s="270" t="s">
        <v>292</v>
      </c>
      <c r="C24" s="271"/>
      <c r="D24" s="272"/>
      <c r="E24" s="273" t="s">
        <v>523</v>
      </c>
      <c r="F24" s="273"/>
      <c r="G24" s="9">
        <v>2.56</v>
      </c>
    </row>
    <row r="25" spans="1:7" ht="15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17.009999999999998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 ht="15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15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 +G29+G28</f>
        <v>3.11</v>
      </c>
    </row>
    <row r="33" spans="1:7" ht="18" customHeight="1">
      <c r="A33" s="4"/>
      <c r="B33" s="291" t="s">
        <v>26</v>
      </c>
      <c r="C33" s="291"/>
      <c r="D33" s="292"/>
      <c r="E33" s="293">
        <f>G17+G26+G32</f>
        <v>37.049999999999997</v>
      </c>
      <c r="F33" s="294"/>
      <c r="G33" s="295"/>
    </row>
    <row r="34" spans="1:7" s="88" customFormat="1" ht="7.9" customHeight="1">
      <c r="A34" s="84"/>
      <c r="B34" s="85"/>
      <c r="C34" s="85"/>
      <c r="D34" s="85"/>
      <c r="E34" s="86"/>
      <c r="F34" s="87"/>
      <c r="G34" s="87"/>
    </row>
    <row r="35" spans="1:7" ht="1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</row>
    <row r="36" spans="1:7">
      <c r="A36" s="78">
        <v>1</v>
      </c>
      <c r="B36" s="25" t="s">
        <v>535</v>
      </c>
      <c r="C36" s="78">
        <v>1</v>
      </c>
      <c r="D36" s="99">
        <v>2415.8000000000002</v>
      </c>
      <c r="E36" s="97">
        <v>9</v>
      </c>
      <c r="F36" s="111" t="s">
        <v>537</v>
      </c>
      <c r="G36" s="101"/>
    </row>
    <row r="37" spans="1:7">
      <c r="F37" s="90"/>
      <c r="G37" s="48"/>
    </row>
    <row r="38" spans="1:7">
      <c r="F38" s="90"/>
      <c r="G38" s="48"/>
    </row>
    <row r="39" spans="1:7">
      <c r="F39" s="51"/>
      <c r="G39" s="48"/>
    </row>
    <row r="40" spans="1:7">
      <c r="D40" s="46"/>
      <c r="G40" s="48"/>
    </row>
  </sheetData>
  <mergeCells count="60">
    <mergeCell ref="B33:D33"/>
    <mergeCell ref="E33:G33"/>
    <mergeCell ref="B31:D31"/>
    <mergeCell ref="E31:F31"/>
    <mergeCell ref="B32:D32"/>
    <mergeCell ref="E32:F32"/>
    <mergeCell ref="B29:D29"/>
    <mergeCell ref="E29:F29"/>
    <mergeCell ref="B30:D30"/>
    <mergeCell ref="E30:F30"/>
    <mergeCell ref="B26:D26"/>
    <mergeCell ref="E26:F26"/>
    <mergeCell ref="B28:D28"/>
    <mergeCell ref="E28:F28"/>
    <mergeCell ref="B24:D24"/>
    <mergeCell ref="E24:F24"/>
    <mergeCell ref="B25:D25"/>
    <mergeCell ref="E25:F25"/>
    <mergeCell ref="B22:D22"/>
    <mergeCell ref="E22:F22"/>
    <mergeCell ref="B23:D23"/>
    <mergeCell ref="E23:F23"/>
    <mergeCell ref="B20:D20"/>
    <mergeCell ref="E20:F20"/>
    <mergeCell ref="B21:D21"/>
    <mergeCell ref="E21:F21"/>
    <mergeCell ref="E18:F18"/>
    <mergeCell ref="B19:D19"/>
    <mergeCell ref="E19:F19"/>
    <mergeCell ref="B16:D16"/>
    <mergeCell ref="E16:F16"/>
    <mergeCell ref="B17:D17"/>
    <mergeCell ref="E17:F17"/>
    <mergeCell ref="B14:D14"/>
    <mergeCell ref="E14:F14"/>
    <mergeCell ref="B15:D15"/>
    <mergeCell ref="E15:F15"/>
    <mergeCell ref="B12:D12"/>
    <mergeCell ref="E12:F12"/>
    <mergeCell ref="B13:D13"/>
    <mergeCell ref="E13:F13"/>
    <mergeCell ref="B10:D10"/>
    <mergeCell ref="E10:F10"/>
    <mergeCell ref="B11:D11"/>
    <mergeCell ref="E11:F11"/>
    <mergeCell ref="B8:D8"/>
    <mergeCell ref="E8:F8"/>
    <mergeCell ref="B9:D9"/>
    <mergeCell ref="E9:F9"/>
    <mergeCell ref="B6:D6"/>
    <mergeCell ref="E6:F6"/>
    <mergeCell ref="B7:D7"/>
    <mergeCell ref="E7:F7"/>
    <mergeCell ref="B4:D4"/>
    <mergeCell ref="E4:F4"/>
    <mergeCell ref="B5:D5"/>
    <mergeCell ref="E5:F5"/>
    <mergeCell ref="A1:G1"/>
    <mergeCell ref="A2:G2"/>
    <mergeCell ref="A3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6"/>
  <sheetViews>
    <sheetView topLeftCell="A10" workbookViewId="0">
      <selection activeCell="A28" sqref="A28:G28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8.5703125" customWidth="1"/>
    <col min="7" max="7" width="9.85546875" customWidth="1"/>
    <col min="8" max="8" width="1.57031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24">
      <c r="A4" s="11"/>
      <c r="B4" s="265" t="s">
        <v>1</v>
      </c>
      <c r="C4" s="265"/>
      <c r="D4" s="265"/>
      <c r="E4" s="266" t="s">
        <v>2</v>
      </c>
      <c r="F4" s="266"/>
      <c r="G4" s="138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11.07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137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493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17.79</v>
      </c>
    </row>
    <row r="27" spans="1:7">
      <c r="A27" s="4"/>
      <c r="B27" s="13" t="s">
        <v>23</v>
      </c>
      <c r="C27" s="10"/>
      <c r="D27" s="19"/>
      <c r="E27" s="139"/>
      <c r="F27" s="139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SUM(G28:G31)</f>
        <v>3.11</v>
      </c>
    </row>
    <row r="33" spans="1:8" ht="12.75" customHeight="1">
      <c r="A33" s="22"/>
      <c r="B33" s="291" t="s">
        <v>26</v>
      </c>
      <c r="C33" s="291"/>
      <c r="D33" s="292"/>
      <c r="E33" s="293">
        <f>G17+G26+G32</f>
        <v>37.83</v>
      </c>
      <c r="F33" s="294"/>
      <c r="G33" s="295"/>
    </row>
    <row r="34" spans="1:8" ht="15.75" customHeight="1">
      <c r="A34" s="24"/>
      <c r="B34" s="296"/>
      <c r="C34" s="296"/>
      <c r="D34" s="296"/>
      <c r="E34" s="296"/>
      <c r="F34" s="297"/>
      <c r="G34" s="24"/>
      <c r="H34" s="24"/>
    </row>
    <row r="35" spans="1:8" ht="21.6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G35" s="28"/>
    </row>
    <row r="36" spans="1:8" ht="12" customHeight="1">
      <c r="A36" s="79">
        <v>1</v>
      </c>
      <c r="B36" s="25" t="s">
        <v>536</v>
      </c>
      <c r="C36" s="78">
        <v>5</v>
      </c>
      <c r="D36" s="32">
        <v>1692.1</v>
      </c>
      <c r="E36" s="27">
        <v>9</v>
      </c>
      <c r="F36" s="302" t="s">
        <v>537</v>
      </c>
      <c r="G36" s="302"/>
    </row>
  </sheetData>
  <mergeCells count="63">
    <mergeCell ref="B28:D28"/>
    <mergeCell ref="E28:F28"/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179"/>
  <sheetViews>
    <sheetView topLeftCell="A151" workbookViewId="0">
      <selection activeCell="J174" sqref="J174"/>
    </sheetView>
  </sheetViews>
  <sheetFormatPr defaultRowHeight="15"/>
  <cols>
    <col min="1" max="1" width="6" customWidth="1"/>
    <col min="2" max="2" width="31.140625" customWidth="1"/>
    <col min="3" max="3" width="7.42578125" style="135" customWidth="1"/>
    <col min="4" max="4" width="13.7109375" customWidth="1"/>
    <col min="5" max="5" width="10.28515625" customWidth="1"/>
    <col min="6" max="6" width="14.5703125" customWidth="1"/>
    <col min="7" max="7" width="8.7109375" customWidth="1"/>
    <col min="9" max="9" width="5.85546875" customWidth="1"/>
    <col min="10" max="10" width="31" customWidth="1"/>
    <col min="11" max="11" width="9.140625" style="135"/>
    <col min="12" max="12" width="16.28515625" customWidth="1"/>
    <col min="14" max="14" width="16.7109375" customWidth="1"/>
  </cols>
  <sheetData>
    <row r="1" spans="1:15" ht="16.5">
      <c r="A1" s="262"/>
      <c r="B1" s="262"/>
      <c r="C1" s="262"/>
      <c r="D1" s="262"/>
      <c r="E1" s="262"/>
      <c r="F1" s="262"/>
      <c r="G1" s="262"/>
      <c r="I1" s="262"/>
      <c r="J1" s="262"/>
      <c r="K1" s="262"/>
      <c r="L1" s="262"/>
      <c r="M1" s="262"/>
      <c r="N1" s="262"/>
      <c r="O1" s="262"/>
    </row>
    <row r="2" spans="1:15" ht="34.5" customHeight="1">
      <c r="A2" s="263" t="s">
        <v>229</v>
      </c>
      <c r="B2" s="263"/>
      <c r="C2" s="263"/>
      <c r="D2" s="263"/>
      <c r="E2" s="263"/>
      <c r="F2" s="263"/>
      <c r="G2" s="263"/>
      <c r="I2" s="313" t="s">
        <v>229</v>
      </c>
      <c r="J2" s="313"/>
      <c r="K2" s="313"/>
      <c r="L2" s="313"/>
      <c r="M2" s="313"/>
      <c r="N2" s="313"/>
      <c r="O2" s="313"/>
    </row>
    <row r="3" spans="1:15" ht="15.75">
      <c r="A3" s="264" t="s">
        <v>228</v>
      </c>
      <c r="B3" s="264"/>
      <c r="C3" s="264"/>
      <c r="D3" s="264"/>
      <c r="E3" s="264"/>
      <c r="F3" s="264"/>
      <c r="G3" s="264"/>
      <c r="I3" s="304" t="s">
        <v>438</v>
      </c>
      <c r="J3" s="304"/>
      <c r="K3" s="304"/>
      <c r="L3" s="304"/>
      <c r="M3" s="304"/>
      <c r="N3" s="304"/>
      <c r="O3" s="304"/>
    </row>
    <row r="4" spans="1:15" ht="36">
      <c r="A4" s="11"/>
      <c r="B4" s="265" t="s">
        <v>1</v>
      </c>
      <c r="C4" s="265"/>
      <c r="D4" s="265"/>
      <c r="E4" s="266" t="s">
        <v>2</v>
      </c>
      <c r="F4" s="266"/>
      <c r="G4" s="81" t="s">
        <v>20</v>
      </c>
      <c r="I4" s="11"/>
      <c r="J4" s="265" t="s">
        <v>1</v>
      </c>
      <c r="K4" s="265"/>
      <c r="L4" s="265"/>
      <c r="M4" s="266" t="s">
        <v>2</v>
      </c>
      <c r="N4" s="266"/>
      <c r="O4" s="81" t="s">
        <v>20</v>
      </c>
    </row>
    <row r="5" spans="1:15">
      <c r="A5" s="12"/>
      <c r="B5" s="260" t="s">
        <v>0</v>
      </c>
      <c r="C5" s="260"/>
      <c r="D5" s="260"/>
      <c r="E5" s="261"/>
      <c r="F5" s="261"/>
      <c r="G5" s="14"/>
      <c r="I5" s="12"/>
      <c r="J5" s="260" t="s">
        <v>0</v>
      </c>
      <c r="K5" s="260"/>
      <c r="L5" s="260"/>
      <c r="M5" s="261"/>
      <c r="N5" s="261"/>
      <c r="O5" s="14"/>
    </row>
    <row r="6" spans="1:15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  <c r="I6" s="2">
        <v>1</v>
      </c>
      <c r="J6" s="267" t="s">
        <v>28</v>
      </c>
      <c r="K6" s="267"/>
      <c r="L6" s="267"/>
      <c r="M6" s="268" t="s">
        <v>486</v>
      </c>
      <c r="N6" s="268"/>
      <c r="O6" s="6">
        <v>2.06</v>
      </c>
    </row>
    <row r="7" spans="1:15" ht="15" customHeight="1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  <c r="I7" s="21">
        <v>2</v>
      </c>
      <c r="J7" s="267" t="s">
        <v>298</v>
      </c>
      <c r="K7" s="267"/>
      <c r="L7" s="267"/>
      <c r="M7" s="269" t="s">
        <v>487</v>
      </c>
      <c r="N7" s="269"/>
      <c r="O7" s="6">
        <v>1.05</v>
      </c>
    </row>
    <row r="8" spans="1:15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  <c r="I8" s="21">
        <v>3</v>
      </c>
      <c r="J8" s="267" t="s">
        <v>7</v>
      </c>
      <c r="K8" s="267"/>
      <c r="L8" s="267"/>
      <c r="M8" s="269" t="s">
        <v>8</v>
      </c>
      <c r="N8" s="269"/>
      <c r="O8" s="65">
        <v>0.47</v>
      </c>
    </row>
    <row r="9" spans="1:15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  <c r="I9" s="21">
        <v>4</v>
      </c>
      <c r="J9" s="267" t="s">
        <v>29</v>
      </c>
      <c r="K9" s="267"/>
      <c r="L9" s="267"/>
      <c r="M9" s="269" t="s">
        <v>11</v>
      </c>
      <c r="N9" s="269"/>
      <c r="O9" s="65">
        <v>0.13</v>
      </c>
    </row>
    <row r="10" spans="1:15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  <c r="I10" s="21">
        <v>5</v>
      </c>
      <c r="J10" s="267" t="s">
        <v>9</v>
      </c>
      <c r="K10" s="267"/>
      <c r="L10" s="267"/>
      <c r="M10" s="269" t="s">
        <v>10</v>
      </c>
      <c r="N10" s="269"/>
      <c r="O10" s="65">
        <v>0.19</v>
      </c>
    </row>
    <row r="11" spans="1:15" ht="15" customHeight="1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  <c r="I11" s="2">
        <v>6</v>
      </c>
      <c r="J11" s="267" t="s">
        <v>5</v>
      </c>
      <c r="K11" s="267"/>
      <c r="L11" s="267"/>
      <c r="M11" s="269" t="s">
        <v>488</v>
      </c>
      <c r="N11" s="269"/>
      <c r="O11" s="65">
        <v>2.11</v>
      </c>
    </row>
    <row r="12" spans="1:15" ht="15" customHeight="1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  <c r="I12" s="2">
        <v>7</v>
      </c>
      <c r="J12" s="267" t="s">
        <v>3</v>
      </c>
      <c r="K12" s="267"/>
      <c r="L12" s="267"/>
      <c r="M12" s="269" t="s">
        <v>488</v>
      </c>
      <c r="N12" s="269"/>
      <c r="O12" s="65">
        <v>3.18</v>
      </c>
    </row>
    <row r="13" spans="1:15" ht="15" customHeight="1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  <c r="I13" s="2">
        <v>8</v>
      </c>
      <c r="J13" s="267" t="s">
        <v>6</v>
      </c>
      <c r="K13" s="267"/>
      <c r="L13" s="267"/>
      <c r="M13" s="269" t="s">
        <v>488</v>
      </c>
      <c r="N13" s="269"/>
      <c r="O13" s="65">
        <v>1.26</v>
      </c>
    </row>
    <row r="14" spans="1:15" ht="15" customHeight="1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  <c r="I14" s="2">
        <v>9</v>
      </c>
      <c r="J14" s="267" t="s">
        <v>255</v>
      </c>
      <c r="K14" s="267"/>
      <c r="L14" s="267"/>
      <c r="M14" s="269" t="s">
        <v>489</v>
      </c>
      <c r="N14" s="269"/>
      <c r="O14" s="65">
        <v>2.08</v>
      </c>
    </row>
    <row r="15" spans="1:15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  <c r="I15" s="21">
        <v>10</v>
      </c>
      <c r="J15" s="267" t="s">
        <v>13</v>
      </c>
      <c r="K15" s="267"/>
      <c r="L15" s="267"/>
      <c r="M15" s="269" t="s">
        <v>14</v>
      </c>
      <c r="N15" s="269"/>
      <c r="O15" s="65">
        <v>4</v>
      </c>
    </row>
    <row r="16" spans="1:15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  <c r="I16" s="21">
        <v>11</v>
      </c>
      <c r="J16" s="267" t="s">
        <v>35</v>
      </c>
      <c r="K16" s="267"/>
      <c r="L16" s="267"/>
      <c r="M16" s="269" t="s">
        <v>12</v>
      </c>
      <c r="N16" s="269"/>
      <c r="O16" s="65">
        <v>0.4</v>
      </c>
    </row>
    <row r="17" spans="1:15">
      <c r="A17" s="15"/>
      <c r="B17" s="274" t="s">
        <v>15</v>
      </c>
      <c r="C17" s="274"/>
      <c r="D17" s="275"/>
      <c r="E17" s="342"/>
      <c r="F17" s="342"/>
      <c r="G17" s="16">
        <f>SUM(G6:G16)</f>
        <v>16.93</v>
      </c>
      <c r="I17" s="15"/>
      <c r="J17" s="274" t="s">
        <v>15</v>
      </c>
      <c r="K17" s="274"/>
      <c r="L17" s="275"/>
      <c r="M17" s="276"/>
      <c r="N17" s="276"/>
      <c r="O17" s="16">
        <f>SUM(O6:O16)</f>
        <v>16.93</v>
      </c>
    </row>
    <row r="18" spans="1:15">
      <c r="A18" s="4"/>
      <c r="B18" s="13" t="s">
        <v>16</v>
      </c>
      <c r="C18" s="133"/>
      <c r="D18" s="19"/>
      <c r="E18" s="261"/>
      <c r="F18" s="261"/>
      <c r="G18" s="14"/>
      <c r="I18" s="4"/>
      <c r="J18" s="13" t="s">
        <v>16</v>
      </c>
      <c r="K18" s="133"/>
      <c r="L18" s="19"/>
      <c r="M18" s="261"/>
      <c r="N18" s="261"/>
      <c r="O18" s="14"/>
    </row>
    <row r="19" spans="1:15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12.75</v>
      </c>
      <c r="I19" s="3">
        <v>12</v>
      </c>
      <c r="J19" s="270" t="s">
        <v>21</v>
      </c>
      <c r="K19" s="271"/>
      <c r="L19" s="272"/>
      <c r="M19" s="273" t="s">
        <v>22</v>
      </c>
      <c r="N19" s="273"/>
      <c r="O19" s="8">
        <v>11.33</v>
      </c>
    </row>
    <row r="20" spans="1:15">
      <c r="A20" s="1">
        <v>13</v>
      </c>
      <c r="B20" s="270" t="s">
        <v>18</v>
      </c>
      <c r="C20" s="271"/>
      <c r="D20" s="272"/>
      <c r="E20" s="273"/>
      <c r="F20" s="273"/>
      <c r="G20" s="80">
        <f>G25+G24+G23+G21+G22</f>
        <v>6.7200000000000006</v>
      </c>
      <c r="I20" s="1">
        <v>13</v>
      </c>
      <c r="J20" s="270" t="s">
        <v>18</v>
      </c>
      <c r="K20" s="271"/>
      <c r="L20" s="272"/>
      <c r="M20" s="273"/>
      <c r="N20" s="273"/>
      <c r="O20" s="80">
        <f>O25+O24+O23+O21+O22</f>
        <v>8.14</v>
      </c>
    </row>
    <row r="21" spans="1:15" ht="15" customHeight="1">
      <c r="A21" s="2"/>
      <c r="B21" s="270" t="s">
        <v>290</v>
      </c>
      <c r="C21" s="271"/>
      <c r="D21" s="272"/>
      <c r="E21" s="273" t="s">
        <v>488</v>
      </c>
      <c r="F21" s="273"/>
      <c r="G21" s="9">
        <v>1.24</v>
      </c>
      <c r="I21" s="2"/>
      <c r="J21" s="270" t="s">
        <v>290</v>
      </c>
      <c r="K21" s="271"/>
      <c r="L21" s="272"/>
      <c r="M21" s="273" t="s">
        <v>488</v>
      </c>
      <c r="N21" s="273"/>
      <c r="O21" s="9">
        <v>1.24</v>
      </c>
    </row>
    <row r="22" spans="1:15" ht="30.75" customHeight="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  <c r="I22" s="1"/>
      <c r="J22" s="270" t="s">
        <v>289</v>
      </c>
      <c r="K22" s="271"/>
      <c r="L22" s="272"/>
      <c r="M22" s="273" t="s">
        <v>19</v>
      </c>
      <c r="N22" s="273"/>
      <c r="O22" s="83">
        <v>1.68</v>
      </c>
    </row>
    <row r="23" spans="1:15" ht="15" customHeight="1">
      <c r="A23" s="2"/>
      <c r="B23" s="270" t="s">
        <v>291</v>
      </c>
      <c r="C23" s="271"/>
      <c r="D23" s="272"/>
      <c r="E23" s="273" t="s">
        <v>488</v>
      </c>
      <c r="F23" s="273"/>
      <c r="G23" s="9">
        <v>1.85</v>
      </c>
      <c r="I23" s="2"/>
      <c r="J23" s="270" t="s">
        <v>291</v>
      </c>
      <c r="K23" s="271"/>
      <c r="L23" s="272"/>
      <c r="M23" s="273" t="s">
        <v>488</v>
      </c>
      <c r="N23" s="273"/>
      <c r="O23" s="9">
        <v>1.85</v>
      </c>
    </row>
    <row r="24" spans="1:15" ht="15" customHeight="1">
      <c r="A24" s="2"/>
      <c r="B24" s="270" t="s">
        <v>292</v>
      </c>
      <c r="C24" s="271"/>
      <c r="D24" s="272"/>
      <c r="E24" s="273" t="s">
        <v>490</v>
      </c>
      <c r="F24" s="273"/>
      <c r="G24" s="9">
        <v>2.56</v>
      </c>
      <c r="I24" s="2"/>
      <c r="J24" s="270" t="s">
        <v>292</v>
      </c>
      <c r="K24" s="271"/>
      <c r="L24" s="272"/>
      <c r="M24" s="273" t="s">
        <v>490</v>
      </c>
      <c r="N24" s="273"/>
      <c r="O24" s="9">
        <v>2.56</v>
      </c>
    </row>
    <row r="25" spans="1:15" ht="15" customHeight="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  <c r="I25" s="17"/>
      <c r="J25" s="270" t="s">
        <v>293</v>
      </c>
      <c r="K25" s="271"/>
      <c r="L25" s="272"/>
      <c r="M25" s="273" t="s">
        <v>491</v>
      </c>
      <c r="N25" s="273"/>
      <c r="O25" s="9">
        <v>0.81</v>
      </c>
    </row>
    <row r="26" spans="1:15">
      <c r="A26" s="15"/>
      <c r="B26" s="274" t="s">
        <v>15</v>
      </c>
      <c r="C26" s="274"/>
      <c r="D26" s="275"/>
      <c r="E26" s="277"/>
      <c r="F26" s="278"/>
      <c r="G26" s="16">
        <f>G20+G19</f>
        <v>19.47</v>
      </c>
      <c r="I26" s="15"/>
      <c r="J26" s="274" t="s">
        <v>15</v>
      </c>
      <c r="K26" s="274"/>
      <c r="L26" s="275"/>
      <c r="M26" s="277"/>
      <c r="N26" s="278"/>
      <c r="O26" s="16">
        <f>O20+O19</f>
        <v>19.47</v>
      </c>
    </row>
    <row r="27" spans="1:15">
      <c r="A27" s="4"/>
      <c r="B27" s="13" t="s">
        <v>23</v>
      </c>
      <c r="C27" s="133"/>
      <c r="D27" s="19"/>
      <c r="E27" s="82"/>
      <c r="F27" s="82"/>
      <c r="G27" s="14"/>
      <c r="I27" s="4"/>
      <c r="J27" s="13" t="s">
        <v>23</v>
      </c>
      <c r="K27" s="133"/>
      <c r="L27" s="19"/>
      <c r="M27" s="82"/>
      <c r="N27" s="82"/>
      <c r="O27" s="14"/>
    </row>
    <row r="28" spans="1:15" ht="18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  <c r="I28" s="67">
        <v>14</v>
      </c>
      <c r="J28" s="279" t="s">
        <v>227</v>
      </c>
      <c r="K28" s="280"/>
      <c r="L28" s="281"/>
      <c r="M28" s="282" t="s">
        <v>558</v>
      </c>
      <c r="N28" s="283"/>
      <c r="O28" s="5">
        <v>0.4</v>
      </c>
    </row>
    <row r="29" spans="1:15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  <c r="I29" s="3">
        <v>15</v>
      </c>
      <c r="J29" s="279" t="s">
        <v>226</v>
      </c>
      <c r="K29" s="280"/>
      <c r="L29" s="281"/>
      <c r="M29" s="282" t="s">
        <v>25</v>
      </c>
      <c r="N29" s="283"/>
      <c r="O29" s="7">
        <v>0.17</v>
      </c>
    </row>
    <row r="30" spans="1:15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  <c r="I30" s="2">
        <v>16</v>
      </c>
      <c r="J30" s="279" t="s">
        <v>225</v>
      </c>
      <c r="K30" s="280"/>
      <c r="L30" s="281"/>
      <c r="M30" s="282" t="s">
        <v>30</v>
      </c>
      <c r="N30" s="283"/>
      <c r="O30" s="6">
        <v>0.43</v>
      </c>
    </row>
    <row r="31" spans="1:15" ht="22.5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  <c r="I31" s="3">
        <v>17</v>
      </c>
      <c r="J31" s="284" t="s">
        <v>297</v>
      </c>
      <c r="K31" s="285"/>
      <c r="L31" s="286"/>
      <c r="M31" s="282" t="s">
        <v>24</v>
      </c>
      <c r="N31" s="283"/>
      <c r="O31" s="6">
        <v>2.11</v>
      </c>
    </row>
    <row r="32" spans="1:15">
      <c r="A32" s="20"/>
      <c r="B32" s="287" t="s">
        <v>15</v>
      </c>
      <c r="C32" s="287"/>
      <c r="D32" s="288"/>
      <c r="E32" s="289"/>
      <c r="F32" s="290"/>
      <c r="G32" s="23">
        <f>G30+G31 +G29+G28</f>
        <v>3.11</v>
      </c>
      <c r="I32" s="20"/>
      <c r="J32" s="287" t="s">
        <v>15</v>
      </c>
      <c r="K32" s="287"/>
      <c r="L32" s="288"/>
      <c r="M32" s="289"/>
      <c r="N32" s="290"/>
      <c r="O32" s="23">
        <f>O30+O31+O29+O28</f>
        <v>3.11</v>
      </c>
    </row>
    <row r="33" spans="1:16" ht="18" customHeight="1">
      <c r="A33" s="4"/>
      <c r="B33" s="291" t="s">
        <v>26</v>
      </c>
      <c r="C33" s="291"/>
      <c r="D33" s="292"/>
      <c r="E33" s="293">
        <f>G17+G26+G32</f>
        <v>39.51</v>
      </c>
      <c r="F33" s="294"/>
      <c r="G33" s="295"/>
      <c r="I33" s="4"/>
      <c r="J33" s="291" t="s">
        <v>26</v>
      </c>
      <c r="K33" s="291"/>
      <c r="L33" s="292"/>
      <c r="M33" s="293">
        <f>O32+O26+O17</f>
        <v>39.51</v>
      </c>
      <c r="N33" s="294"/>
      <c r="O33" s="295"/>
    </row>
    <row r="34" spans="1:16" s="88" customFormat="1" ht="7.9" customHeight="1">
      <c r="A34" s="84"/>
      <c r="B34" s="85"/>
      <c r="C34" s="134"/>
      <c r="D34" s="85"/>
      <c r="E34" s="86"/>
      <c r="F34" s="87"/>
      <c r="G34" s="87"/>
      <c r="I34" s="84"/>
      <c r="J34" s="85"/>
      <c r="K34" s="134"/>
      <c r="L34" s="85"/>
      <c r="M34" s="86"/>
      <c r="N34" s="87"/>
      <c r="O34" s="87"/>
    </row>
    <row r="35" spans="1:16" ht="1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78" t="s">
        <v>36</v>
      </c>
      <c r="J35" s="78" t="s">
        <v>37</v>
      </c>
      <c r="K35" s="78" t="s">
        <v>260</v>
      </c>
      <c r="L35" s="78" t="s">
        <v>38</v>
      </c>
      <c r="M35" s="27" t="s">
        <v>39</v>
      </c>
      <c r="N35" s="54"/>
      <c r="O35" s="28"/>
      <c r="P35" s="51"/>
    </row>
    <row r="36" spans="1:16" ht="15.6" customHeight="1">
      <c r="A36" s="132" t="s">
        <v>380</v>
      </c>
      <c r="B36" s="89" t="s">
        <v>439</v>
      </c>
      <c r="C36" s="79">
        <v>5</v>
      </c>
      <c r="D36" s="32">
        <v>3798.1</v>
      </c>
      <c r="E36" s="78">
        <v>9</v>
      </c>
      <c r="F36" s="302" t="s">
        <v>537</v>
      </c>
      <c r="G36" s="302"/>
      <c r="I36" s="258" t="s">
        <v>380</v>
      </c>
      <c r="J36" s="91" t="s">
        <v>43</v>
      </c>
      <c r="K36" s="78">
        <v>5</v>
      </c>
      <c r="L36" s="92">
        <v>3921.1</v>
      </c>
      <c r="M36" s="27">
        <v>9</v>
      </c>
      <c r="N36" s="302" t="s">
        <v>537</v>
      </c>
      <c r="O36" s="302"/>
    </row>
    <row r="37" spans="1:16" ht="15.6" customHeight="1">
      <c r="A37" s="132" t="s">
        <v>282</v>
      </c>
      <c r="B37" s="91" t="s">
        <v>440</v>
      </c>
      <c r="C37" s="78">
        <v>5</v>
      </c>
      <c r="D37" s="32">
        <v>3550.6</v>
      </c>
      <c r="E37" s="78">
        <v>9</v>
      </c>
      <c r="F37" s="90"/>
      <c r="G37" s="48"/>
      <c r="I37" s="258" t="s">
        <v>282</v>
      </c>
      <c r="J37" s="91" t="s">
        <v>44</v>
      </c>
      <c r="K37" s="78">
        <v>5</v>
      </c>
      <c r="L37" s="92">
        <v>7682.9</v>
      </c>
      <c r="M37" s="27">
        <v>9</v>
      </c>
      <c r="N37" s="93"/>
    </row>
    <row r="38" spans="1:16" ht="15.6" customHeight="1">
      <c r="A38" s="132" t="s">
        <v>279</v>
      </c>
      <c r="B38" s="25" t="s">
        <v>51</v>
      </c>
      <c r="C38" s="78">
        <v>2</v>
      </c>
      <c r="D38" s="32">
        <v>3938.42</v>
      </c>
      <c r="E38" s="78">
        <v>9</v>
      </c>
      <c r="F38" s="90"/>
      <c r="G38" s="48"/>
      <c r="I38" s="258" t="s">
        <v>279</v>
      </c>
      <c r="J38" s="91" t="s">
        <v>45</v>
      </c>
      <c r="K38" s="78">
        <v>5</v>
      </c>
      <c r="L38" s="92">
        <v>3919.5</v>
      </c>
      <c r="M38" s="27">
        <v>9</v>
      </c>
      <c r="N38" s="94"/>
    </row>
    <row r="39" spans="1:16" ht="15.6" customHeight="1">
      <c r="A39" s="132" t="s">
        <v>278</v>
      </c>
      <c r="B39" s="25" t="s">
        <v>441</v>
      </c>
      <c r="C39" s="78">
        <v>4</v>
      </c>
      <c r="D39" s="32">
        <v>3840.07</v>
      </c>
      <c r="E39" s="78">
        <v>9</v>
      </c>
      <c r="F39" s="90"/>
      <c r="G39" s="48"/>
      <c r="I39" s="258" t="s">
        <v>278</v>
      </c>
      <c r="J39" s="91" t="s">
        <v>46</v>
      </c>
      <c r="K39" s="78">
        <v>5</v>
      </c>
      <c r="L39" s="92">
        <v>7615.6</v>
      </c>
      <c r="M39" s="27">
        <v>9</v>
      </c>
      <c r="N39" s="93"/>
    </row>
    <row r="40" spans="1:16" ht="15.6" customHeight="1">
      <c r="A40" s="132" t="s">
        <v>381</v>
      </c>
      <c r="B40" s="25" t="s">
        <v>442</v>
      </c>
      <c r="C40" s="78">
        <v>4</v>
      </c>
      <c r="D40" s="32">
        <v>5298.3</v>
      </c>
      <c r="E40" s="78">
        <v>9</v>
      </c>
      <c r="F40" s="49"/>
      <c r="G40" s="48"/>
      <c r="I40" s="258" t="s">
        <v>381</v>
      </c>
      <c r="J40" s="91" t="s">
        <v>47</v>
      </c>
      <c r="K40" s="78">
        <v>5</v>
      </c>
      <c r="L40" s="92">
        <v>3768.9</v>
      </c>
      <c r="M40" s="27">
        <v>9</v>
      </c>
      <c r="N40" s="93"/>
    </row>
    <row r="41" spans="1:16" ht="15.6" customHeight="1">
      <c r="A41" s="132" t="s">
        <v>382</v>
      </c>
      <c r="B41" s="25" t="s">
        <v>443</v>
      </c>
      <c r="C41" s="78">
        <v>4</v>
      </c>
      <c r="D41" s="32">
        <v>7566.6</v>
      </c>
      <c r="E41" s="78">
        <v>9</v>
      </c>
      <c r="F41" s="90"/>
      <c r="G41" s="48"/>
      <c r="I41" s="258" t="s">
        <v>382</v>
      </c>
      <c r="J41" s="91" t="s">
        <v>48</v>
      </c>
      <c r="K41" s="78">
        <v>5</v>
      </c>
      <c r="L41" s="92">
        <v>7813.61</v>
      </c>
      <c r="M41" s="27">
        <v>9</v>
      </c>
      <c r="N41" s="93"/>
    </row>
    <row r="42" spans="1:16" ht="15.6" customHeight="1">
      <c r="A42" s="132" t="s">
        <v>383</v>
      </c>
      <c r="B42" s="25" t="s">
        <v>444</v>
      </c>
      <c r="C42" s="78">
        <v>4</v>
      </c>
      <c r="D42" s="32">
        <v>5303.6</v>
      </c>
      <c r="E42" s="78">
        <v>9</v>
      </c>
      <c r="F42" s="90"/>
      <c r="G42" s="48"/>
      <c r="I42" s="258" t="s">
        <v>383</v>
      </c>
      <c r="J42" s="91" t="s">
        <v>49</v>
      </c>
      <c r="K42" s="78">
        <v>5</v>
      </c>
      <c r="L42" s="92">
        <v>3816.3</v>
      </c>
      <c r="M42" s="27">
        <v>9</v>
      </c>
      <c r="N42" s="93"/>
    </row>
    <row r="43" spans="1:16" ht="15.6" customHeight="1">
      <c r="A43" s="132" t="s">
        <v>284</v>
      </c>
      <c r="B43" s="25" t="s">
        <v>524</v>
      </c>
      <c r="C43" s="78">
        <v>4</v>
      </c>
      <c r="D43" s="32">
        <v>7699.62</v>
      </c>
      <c r="E43" s="78">
        <v>9</v>
      </c>
      <c r="F43" s="90"/>
      <c r="G43" s="48"/>
      <c r="I43" s="258" t="s">
        <v>284</v>
      </c>
      <c r="J43" s="91" t="s">
        <v>40</v>
      </c>
      <c r="K43" s="78">
        <v>5</v>
      </c>
      <c r="L43" s="92">
        <v>3842.9</v>
      </c>
      <c r="M43" s="27">
        <v>9</v>
      </c>
      <c r="N43" s="93"/>
    </row>
    <row r="44" spans="1:16" ht="15.6" customHeight="1">
      <c r="A44" s="132" t="s">
        <v>52</v>
      </c>
      <c r="B44" s="25" t="s">
        <v>445</v>
      </c>
      <c r="C44" s="78">
        <v>5</v>
      </c>
      <c r="D44" s="32">
        <v>3665.02</v>
      </c>
      <c r="E44" s="78">
        <v>9</v>
      </c>
      <c r="F44" s="90"/>
      <c r="G44" s="48"/>
      <c r="I44" s="258" t="s">
        <v>52</v>
      </c>
      <c r="J44" s="91" t="s">
        <v>41</v>
      </c>
      <c r="K44" s="78">
        <v>5</v>
      </c>
      <c r="L44" s="92">
        <v>3907.6</v>
      </c>
      <c r="M44" s="27">
        <v>9</v>
      </c>
      <c r="N44" s="93"/>
      <c r="O44" s="95"/>
    </row>
    <row r="45" spans="1:16" ht="15.6" customHeight="1">
      <c r="A45" s="132" t="s">
        <v>384</v>
      </c>
      <c r="B45" s="25" t="s">
        <v>446</v>
      </c>
      <c r="C45" s="78">
        <v>4</v>
      </c>
      <c r="D45" s="32">
        <v>1614.2</v>
      </c>
      <c r="E45" s="78">
        <v>9</v>
      </c>
      <c r="F45" s="90"/>
      <c r="G45" s="48"/>
      <c r="I45" s="258" t="s">
        <v>384</v>
      </c>
      <c r="J45" s="91" t="s">
        <v>42</v>
      </c>
      <c r="K45" s="78">
        <v>5</v>
      </c>
      <c r="L45" s="92">
        <v>3926.2</v>
      </c>
      <c r="M45" s="27">
        <v>9</v>
      </c>
      <c r="N45" s="93"/>
      <c r="O45" s="95"/>
    </row>
    <row r="46" spans="1:16" ht="15.6" customHeight="1">
      <c r="A46" s="132" t="s">
        <v>385</v>
      </c>
      <c r="B46" s="25" t="s">
        <v>447</v>
      </c>
      <c r="C46" s="78">
        <v>4</v>
      </c>
      <c r="D46" s="32">
        <v>5305</v>
      </c>
      <c r="E46" s="78">
        <v>9</v>
      </c>
      <c r="F46" s="90"/>
      <c r="G46" s="48"/>
      <c r="I46" s="258" t="s">
        <v>385</v>
      </c>
      <c r="J46" s="25" t="s">
        <v>449</v>
      </c>
      <c r="K46" s="78">
        <v>4</v>
      </c>
      <c r="L46" s="92">
        <v>3893.5</v>
      </c>
      <c r="M46" s="27">
        <v>9</v>
      </c>
      <c r="N46" s="93"/>
      <c r="O46" s="95"/>
    </row>
    <row r="47" spans="1:16" ht="15.6" customHeight="1">
      <c r="A47" s="132" t="s">
        <v>386</v>
      </c>
      <c r="B47" s="25" t="s">
        <v>448</v>
      </c>
      <c r="C47" s="78">
        <v>4</v>
      </c>
      <c r="D47" s="32">
        <v>3747.4</v>
      </c>
      <c r="E47" s="78">
        <v>9</v>
      </c>
      <c r="F47" s="90"/>
      <c r="G47" s="48"/>
      <c r="I47" s="258" t="s">
        <v>386</v>
      </c>
      <c r="J47" s="25" t="s">
        <v>60</v>
      </c>
      <c r="K47" s="78">
        <v>2</v>
      </c>
      <c r="L47" s="92">
        <v>2200.17</v>
      </c>
      <c r="M47" s="27">
        <v>9</v>
      </c>
      <c r="N47" s="93"/>
      <c r="O47" s="95"/>
    </row>
    <row r="48" spans="1:16" ht="15.6" customHeight="1">
      <c r="A48" s="132" t="s">
        <v>387</v>
      </c>
      <c r="B48" s="25" t="s">
        <v>450</v>
      </c>
      <c r="C48" s="78">
        <v>4</v>
      </c>
      <c r="D48" s="32">
        <v>1217.3599999999999</v>
      </c>
      <c r="E48" s="78">
        <v>9</v>
      </c>
      <c r="F48" s="90"/>
      <c r="G48" s="48"/>
      <c r="I48" s="258" t="s">
        <v>387</v>
      </c>
      <c r="J48" s="25" t="s">
        <v>252</v>
      </c>
      <c r="K48" s="78">
        <v>3</v>
      </c>
      <c r="L48" s="92">
        <v>3454.3</v>
      </c>
      <c r="M48" s="96">
        <v>11</v>
      </c>
      <c r="N48" s="93"/>
      <c r="O48" s="95"/>
    </row>
    <row r="49" spans="1:15" ht="15.6" customHeight="1">
      <c r="A49" s="132" t="s">
        <v>388</v>
      </c>
      <c r="B49" s="25" t="s">
        <v>451</v>
      </c>
      <c r="C49" s="78">
        <v>4</v>
      </c>
      <c r="D49" s="32">
        <v>5312.1</v>
      </c>
      <c r="E49" s="78">
        <v>9</v>
      </c>
      <c r="F49" s="90"/>
      <c r="G49" s="48"/>
      <c r="I49" s="258" t="s">
        <v>388</v>
      </c>
      <c r="J49" s="25" t="s">
        <v>247</v>
      </c>
      <c r="K49" s="78">
        <v>3</v>
      </c>
      <c r="L49" s="92">
        <v>3450.7</v>
      </c>
      <c r="M49" s="96">
        <v>11</v>
      </c>
      <c r="N49" s="93"/>
      <c r="O49" s="95"/>
    </row>
    <row r="50" spans="1:15" ht="15.75">
      <c r="A50" s="132" t="s">
        <v>389</v>
      </c>
      <c r="B50" s="25" t="s">
        <v>452</v>
      </c>
      <c r="C50" s="78">
        <v>4</v>
      </c>
      <c r="D50" s="32">
        <v>1535.61</v>
      </c>
      <c r="E50" s="78">
        <v>9</v>
      </c>
      <c r="F50" s="90"/>
      <c r="G50" s="48"/>
      <c r="I50" s="258" t="s">
        <v>389</v>
      </c>
      <c r="J50" s="25" t="s">
        <v>248</v>
      </c>
      <c r="K50" s="78">
        <v>3</v>
      </c>
      <c r="L50" s="92">
        <v>3965.2</v>
      </c>
      <c r="M50" s="96">
        <v>9</v>
      </c>
      <c r="N50" s="93"/>
      <c r="O50" s="95"/>
    </row>
    <row r="51" spans="1:15" ht="15.75">
      <c r="A51" s="132" t="s">
        <v>390</v>
      </c>
      <c r="B51" s="25" t="s">
        <v>453</v>
      </c>
      <c r="C51" s="78">
        <v>4</v>
      </c>
      <c r="D51" s="32">
        <v>5049</v>
      </c>
      <c r="E51" s="78">
        <v>9</v>
      </c>
      <c r="F51" s="90"/>
      <c r="G51" s="48"/>
      <c r="I51" s="258" t="s">
        <v>390</v>
      </c>
      <c r="J51" s="25" t="s">
        <v>249</v>
      </c>
      <c r="K51" s="78">
        <v>3</v>
      </c>
      <c r="L51" s="92">
        <v>4068.3</v>
      </c>
      <c r="M51" s="96">
        <v>9</v>
      </c>
      <c r="N51" s="93"/>
      <c r="O51" s="95"/>
    </row>
    <row r="52" spans="1:15" ht="15.75">
      <c r="A52" s="132" t="s">
        <v>391</v>
      </c>
      <c r="B52" s="25" t="s">
        <v>454</v>
      </c>
      <c r="C52" s="78">
        <v>5</v>
      </c>
      <c r="D52" s="32">
        <v>2638.53</v>
      </c>
      <c r="E52" s="78">
        <v>9</v>
      </c>
      <c r="F52" s="90"/>
      <c r="G52" s="48"/>
      <c r="I52" s="258" t="s">
        <v>391</v>
      </c>
      <c r="J52" s="25" t="s">
        <v>250</v>
      </c>
      <c r="K52" s="78">
        <v>3</v>
      </c>
      <c r="L52" s="92">
        <v>3918.9</v>
      </c>
      <c r="M52" s="96">
        <v>9</v>
      </c>
      <c r="N52" s="93"/>
      <c r="O52" s="95"/>
    </row>
    <row r="53" spans="1:15" ht="15.75">
      <c r="A53" s="132" t="s">
        <v>392</v>
      </c>
      <c r="B53" s="25" t="s">
        <v>455</v>
      </c>
      <c r="C53" s="78">
        <v>5</v>
      </c>
      <c r="D53" s="32">
        <v>3703.7</v>
      </c>
      <c r="E53" s="78">
        <v>9</v>
      </c>
      <c r="F53" s="90"/>
      <c r="G53" s="48"/>
      <c r="I53" s="258" t="s">
        <v>392</v>
      </c>
      <c r="J53" s="25" t="s">
        <v>458</v>
      </c>
      <c r="K53" s="78">
        <v>3</v>
      </c>
      <c r="L53" s="92">
        <v>3472.2</v>
      </c>
      <c r="M53" s="96">
        <v>11</v>
      </c>
      <c r="N53" s="93"/>
      <c r="O53" s="95"/>
    </row>
    <row r="54" spans="1:15" ht="15.75">
      <c r="A54" s="132" t="s">
        <v>393</v>
      </c>
      <c r="B54" s="25" t="s">
        <v>456</v>
      </c>
      <c r="C54" s="78">
        <v>1</v>
      </c>
      <c r="D54" s="32">
        <v>2398.9</v>
      </c>
      <c r="E54" s="97">
        <v>9</v>
      </c>
      <c r="F54" s="90"/>
      <c r="G54" s="48"/>
      <c r="I54" s="258" t="s">
        <v>393</v>
      </c>
      <c r="J54" s="25" t="s">
        <v>460</v>
      </c>
      <c r="K54" s="78">
        <v>3</v>
      </c>
      <c r="L54" s="92">
        <v>4078.7</v>
      </c>
      <c r="M54" s="96">
        <v>9</v>
      </c>
      <c r="N54" s="93"/>
      <c r="O54" s="95"/>
    </row>
    <row r="55" spans="1:15" ht="15.75">
      <c r="A55" s="132" t="s">
        <v>394</v>
      </c>
      <c r="B55" s="25" t="s">
        <v>457</v>
      </c>
      <c r="C55" s="78">
        <v>1</v>
      </c>
      <c r="D55" s="32">
        <v>2562.8000000000002</v>
      </c>
      <c r="E55" s="97">
        <v>9</v>
      </c>
      <c r="F55" s="90"/>
      <c r="G55" s="48"/>
      <c r="I55" s="258" t="s">
        <v>394</v>
      </c>
      <c r="J55" s="25" t="s">
        <v>251</v>
      </c>
      <c r="K55" s="78">
        <v>3</v>
      </c>
      <c r="L55" s="92">
        <v>3957.3</v>
      </c>
      <c r="M55" s="96">
        <v>9</v>
      </c>
      <c r="N55" s="93"/>
      <c r="O55" s="95"/>
    </row>
    <row r="56" spans="1:15" ht="15.75">
      <c r="A56" s="132" t="s">
        <v>395</v>
      </c>
      <c r="B56" s="25" t="s">
        <v>459</v>
      </c>
      <c r="C56" s="78">
        <v>1</v>
      </c>
      <c r="D56" s="32">
        <v>3813.78</v>
      </c>
      <c r="E56" s="78">
        <v>9</v>
      </c>
      <c r="F56" s="90"/>
      <c r="G56" s="48"/>
      <c r="I56" s="258" t="s">
        <v>395</v>
      </c>
      <c r="J56" s="25" t="s">
        <v>80</v>
      </c>
      <c r="K56" s="78">
        <v>1</v>
      </c>
      <c r="L56" s="92">
        <v>3547.6</v>
      </c>
      <c r="M56" s="27">
        <v>9</v>
      </c>
      <c r="N56" s="94"/>
      <c r="O56" s="95"/>
    </row>
    <row r="57" spans="1:15" ht="15.75">
      <c r="A57" s="132" t="s">
        <v>396</v>
      </c>
      <c r="B57" s="25" t="s">
        <v>461</v>
      </c>
      <c r="C57" s="78">
        <v>1</v>
      </c>
      <c r="D57" s="32">
        <v>2385.6</v>
      </c>
      <c r="E57" s="78">
        <v>9</v>
      </c>
      <c r="F57" s="90"/>
      <c r="G57" s="48"/>
      <c r="I57" s="258" t="s">
        <v>396</v>
      </c>
      <c r="J57" s="25" t="s">
        <v>81</v>
      </c>
      <c r="K57" s="78">
        <v>1</v>
      </c>
      <c r="L57" s="92">
        <v>6769.5</v>
      </c>
      <c r="M57" s="100" t="s">
        <v>52</v>
      </c>
      <c r="N57" s="93"/>
      <c r="O57" s="95"/>
    </row>
    <row r="58" spans="1:15" ht="15.75">
      <c r="A58" s="132" t="s">
        <v>397</v>
      </c>
      <c r="B58" s="25" t="s">
        <v>462</v>
      </c>
      <c r="C58" s="78">
        <v>1</v>
      </c>
      <c r="D58" s="32">
        <v>7491.2</v>
      </c>
      <c r="E58" s="78">
        <v>9</v>
      </c>
      <c r="F58" s="90"/>
      <c r="G58" s="48"/>
      <c r="I58" s="258" t="s">
        <v>397</v>
      </c>
      <c r="J58" s="25" t="s">
        <v>82</v>
      </c>
      <c r="K58" s="78">
        <v>1</v>
      </c>
      <c r="L58" s="92">
        <v>1568.8</v>
      </c>
      <c r="M58" s="27">
        <v>9</v>
      </c>
      <c r="N58" s="93"/>
      <c r="O58" s="95"/>
    </row>
    <row r="59" spans="1:15" ht="15.75">
      <c r="A59" s="132" t="s">
        <v>398</v>
      </c>
      <c r="B59" s="98" t="s">
        <v>463</v>
      </c>
      <c r="C59" s="78">
        <v>1</v>
      </c>
      <c r="D59" s="99">
        <v>7536.99</v>
      </c>
      <c r="E59" s="97">
        <v>9</v>
      </c>
      <c r="F59" s="90"/>
      <c r="G59" s="48"/>
      <c r="I59" s="258" t="s">
        <v>398</v>
      </c>
      <c r="J59" s="25" t="s">
        <v>83</v>
      </c>
      <c r="K59" s="78">
        <v>1</v>
      </c>
      <c r="L59" s="92">
        <v>7562.7</v>
      </c>
      <c r="M59" s="27">
        <v>9</v>
      </c>
      <c r="N59" s="93"/>
      <c r="O59" s="95"/>
    </row>
    <row r="60" spans="1:15" ht="15.75">
      <c r="A60" s="132" t="s">
        <v>399</v>
      </c>
      <c r="B60" s="25" t="s">
        <v>464</v>
      </c>
      <c r="C60" s="78">
        <v>1</v>
      </c>
      <c r="D60" s="99">
        <v>2342.4</v>
      </c>
      <c r="E60" s="97">
        <v>9</v>
      </c>
      <c r="F60" s="90"/>
      <c r="G60" s="48"/>
      <c r="I60" s="258" t="s">
        <v>399</v>
      </c>
      <c r="J60" s="25" t="s">
        <v>84</v>
      </c>
      <c r="K60" s="78">
        <v>1</v>
      </c>
      <c r="L60" s="92">
        <v>7598.7</v>
      </c>
      <c r="M60" s="27">
        <v>9</v>
      </c>
      <c r="N60" s="93"/>
      <c r="O60" s="95"/>
    </row>
    <row r="61" spans="1:15" ht="15.75">
      <c r="A61" s="132"/>
      <c r="B61" s="25"/>
      <c r="C61" s="78"/>
      <c r="D61" s="99"/>
      <c r="E61" s="97"/>
      <c r="F61" s="90"/>
      <c r="G61" s="48"/>
      <c r="I61" s="258" t="s">
        <v>400</v>
      </c>
      <c r="J61" s="25" t="s">
        <v>85</v>
      </c>
      <c r="K61" s="78">
        <v>1</v>
      </c>
      <c r="L61" s="92">
        <v>1496.8</v>
      </c>
      <c r="M61" s="27">
        <v>9</v>
      </c>
      <c r="N61" s="93"/>
      <c r="O61" s="95"/>
    </row>
    <row r="62" spans="1:15" ht="15.75">
      <c r="A62" s="132" t="s">
        <v>400</v>
      </c>
      <c r="B62" s="25" t="s">
        <v>465</v>
      </c>
      <c r="C62" s="78">
        <v>1</v>
      </c>
      <c r="D62" s="99">
        <v>2664.07</v>
      </c>
      <c r="E62" s="97">
        <v>9</v>
      </c>
      <c r="F62" s="90"/>
      <c r="G62" s="48"/>
      <c r="I62" s="258" t="s">
        <v>401</v>
      </c>
      <c r="J62" s="25" t="s">
        <v>86</v>
      </c>
      <c r="K62" s="78">
        <v>1</v>
      </c>
      <c r="L62" s="92">
        <v>7664</v>
      </c>
      <c r="M62" s="27">
        <v>9</v>
      </c>
      <c r="N62" s="93"/>
      <c r="O62" s="95"/>
    </row>
    <row r="63" spans="1:15" ht="15.75">
      <c r="A63" s="132" t="s">
        <v>401</v>
      </c>
      <c r="B63" s="25" t="s">
        <v>466</v>
      </c>
      <c r="C63" s="78">
        <v>1</v>
      </c>
      <c r="D63" s="99">
        <v>2433.6999999999998</v>
      </c>
      <c r="E63" s="97">
        <v>9</v>
      </c>
      <c r="F63" s="90"/>
      <c r="G63" s="101"/>
      <c r="I63" s="258" t="s">
        <v>402</v>
      </c>
      <c r="J63" s="25" t="s">
        <v>87</v>
      </c>
      <c r="K63" s="78">
        <v>1</v>
      </c>
      <c r="L63" s="92">
        <v>7580.4</v>
      </c>
      <c r="M63" s="27">
        <v>9</v>
      </c>
      <c r="N63" s="93"/>
      <c r="O63" s="95"/>
    </row>
    <row r="64" spans="1:15">
      <c r="A64" s="132" t="s">
        <v>402</v>
      </c>
      <c r="B64" s="25" t="s">
        <v>467</v>
      </c>
      <c r="C64" s="78">
        <v>1</v>
      </c>
      <c r="D64" s="99">
        <v>2670.1</v>
      </c>
      <c r="E64" s="97">
        <v>9</v>
      </c>
      <c r="F64" s="90"/>
      <c r="G64" s="48"/>
      <c r="I64" s="258" t="s">
        <v>403</v>
      </c>
      <c r="J64" s="25" t="s">
        <v>88</v>
      </c>
      <c r="K64" s="78">
        <v>1</v>
      </c>
      <c r="L64" s="92">
        <v>5663.7</v>
      </c>
      <c r="M64" s="27">
        <v>9</v>
      </c>
      <c r="N64" s="93"/>
      <c r="O64" s="102"/>
    </row>
    <row r="65" spans="1:15" ht="15.75">
      <c r="A65" s="132" t="s">
        <v>403</v>
      </c>
      <c r="B65" s="25" t="s">
        <v>468</v>
      </c>
      <c r="C65" s="78">
        <v>1</v>
      </c>
      <c r="D65" s="99">
        <v>2675</v>
      </c>
      <c r="E65" s="97">
        <v>9</v>
      </c>
      <c r="F65" s="90"/>
      <c r="G65" s="48"/>
      <c r="I65" s="258" t="s">
        <v>404</v>
      </c>
      <c r="J65" s="25" t="s">
        <v>66</v>
      </c>
      <c r="K65" s="78">
        <v>1</v>
      </c>
      <c r="L65" s="92">
        <v>3765.3</v>
      </c>
      <c r="M65" s="100" t="s">
        <v>52</v>
      </c>
      <c r="N65" s="93"/>
      <c r="O65" s="95"/>
    </row>
    <row r="66" spans="1:15" ht="15.75">
      <c r="A66" s="132" t="s">
        <v>404</v>
      </c>
      <c r="B66" s="25" t="s">
        <v>469</v>
      </c>
      <c r="C66" s="78">
        <v>1</v>
      </c>
      <c r="D66" s="99">
        <v>2435</v>
      </c>
      <c r="E66" s="97">
        <v>9</v>
      </c>
      <c r="F66" s="90"/>
      <c r="G66" s="48"/>
      <c r="I66" s="258" t="s">
        <v>405</v>
      </c>
      <c r="J66" s="25" t="s">
        <v>133</v>
      </c>
      <c r="K66" s="78">
        <v>3</v>
      </c>
      <c r="L66" s="92">
        <v>3863</v>
      </c>
      <c r="M66" s="96">
        <v>9</v>
      </c>
      <c r="N66" s="94"/>
      <c r="O66" s="95"/>
    </row>
    <row r="67" spans="1:15" ht="15.75">
      <c r="A67" s="132" t="s">
        <v>405</v>
      </c>
      <c r="B67" s="25" t="s">
        <v>470</v>
      </c>
      <c r="C67" s="78">
        <v>1</v>
      </c>
      <c r="D67" s="99">
        <v>2668.68</v>
      </c>
      <c r="E67" s="97">
        <v>9</v>
      </c>
      <c r="F67" s="90"/>
      <c r="G67" s="101"/>
      <c r="I67" s="258" t="s">
        <v>406</v>
      </c>
      <c r="J67" s="25" t="s">
        <v>135</v>
      </c>
      <c r="K67" s="78">
        <v>3</v>
      </c>
      <c r="L67" s="92">
        <v>3838.65</v>
      </c>
      <c r="M67" s="96">
        <v>9</v>
      </c>
      <c r="N67" s="93"/>
      <c r="O67" s="95"/>
    </row>
    <row r="68" spans="1:15" ht="15.75">
      <c r="A68" s="132" t="s">
        <v>406</v>
      </c>
      <c r="B68" s="25" t="s">
        <v>471</v>
      </c>
      <c r="C68" s="78">
        <v>1</v>
      </c>
      <c r="D68" s="99">
        <v>5278</v>
      </c>
      <c r="E68" s="97">
        <v>9</v>
      </c>
      <c r="F68" s="90"/>
      <c r="G68" s="101"/>
      <c r="I68" s="258" t="s">
        <v>407</v>
      </c>
      <c r="J68" s="25" t="s">
        <v>136</v>
      </c>
      <c r="K68" s="78">
        <v>3</v>
      </c>
      <c r="L68" s="92">
        <v>3857</v>
      </c>
      <c r="M68" s="96">
        <v>9</v>
      </c>
      <c r="N68" s="93"/>
      <c r="O68" s="103"/>
    </row>
    <row r="69" spans="1:15" ht="15.75">
      <c r="A69" s="132" t="s">
        <v>407</v>
      </c>
      <c r="B69" s="25" t="s">
        <v>472</v>
      </c>
      <c r="C69" s="78">
        <v>1</v>
      </c>
      <c r="D69" s="99">
        <v>2611.6999999999998</v>
      </c>
      <c r="E69" s="97">
        <v>9</v>
      </c>
      <c r="F69" s="90"/>
      <c r="G69" s="101"/>
      <c r="I69" s="258" t="s">
        <v>408</v>
      </c>
      <c r="J69" s="25" t="s">
        <v>137</v>
      </c>
      <c r="K69" s="78">
        <v>3</v>
      </c>
      <c r="L69" s="92">
        <v>3881.1</v>
      </c>
      <c r="M69" s="96">
        <v>9</v>
      </c>
      <c r="N69" s="94"/>
      <c r="O69" s="103"/>
    </row>
    <row r="70" spans="1:15" ht="15.75">
      <c r="A70" s="132" t="s">
        <v>408</v>
      </c>
      <c r="B70" s="25" t="s">
        <v>473</v>
      </c>
      <c r="C70" s="78">
        <v>1</v>
      </c>
      <c r="D70" s="99">
        <v>3845.3</v>
      </c>
      <c r="E70" s="97">
        <v>9</v>
      </c>
      <c r="F70" s="90"/>
      <c r="G70" s="101"/>
      <c r="I70" s="258" t="s">
        <v>409</v>
      </c>
      <c r="J70" s="25" t="s">
        <v>476</v>
      </c>
      <c r="K70" s="78">
        <v>3</v>
      </c>
      <c r="L70" s="92">
        <v>3887.71</v>
      </c>
      <c r="M70" s="96">
        <v>9</v>
      </c>
      <c r="N70" s="93"/>
      <c r="O70" s="103"/>
    </row>
    <row r="71" spans="1:15" ht="15.75">
      <c r="A71" s="132" t="s">
        <v>409</v>
      </c>
      <c r="B71" s="25" t="s">
        <v>474</v>
      </c>
      <c r="C71" s="78">
        <v>1</v>
      </c>
      <c r="D71" s="99">
        <v>2368</v>
      </c>
      <c r="E71" s="97">
        <v>9</v>
      </c>
      <c r="F71" s="90"/>
      <c r="G71" s="101"/>
      <c r="I71" s="258" t="s">
        <v>410</v>
      </c>
      <c r="J71" s="25" t="s">
        <v>128</v>
      </c>
      <c r="K71" s="78">
        <v>3</v>
      </c>
      <c r="L71" s="92">
        <v>3948.3</v>
      </c>
      <c r="M71" s="96">
        <v>9</v>
      </c>
      <c r="N71" s="93"/>
      <c r="O71" s="103"/>
    </row>
    <row r="72" spans="1:15" ht="15.75">
      <c r="A72" s="132" t="s">
        <v>410</v>
      </c>
      <c r="B72" s="25" t="s">
        <v>475</v>
      </c>
      <c r="C72" s="78">
        <v>1</v>
      </c>
      <c r="D72" s="99">
        <v>2360.94</v>
      </c>
      <c r="E72" s="97">
        <v>9</v>
      </c>
      <c r="F72" s="90"/>
      <c r="G72" s="101"/>
      <c r="I72" s="258" t="s">
        <v>411</v>
      </c>
      <c r="J72" s="25" t="s">
        <v>129</v>
      </c>
      <c r="K72" s="78">
        <v>3</v>
      </c>
      <c r="L72" s="92">
        <v>3795.7</v>
      </c>
      <c r="M72" s="96">
        <v>9</v>
      </c>
      <c r="N72" s="93"/>
      <c r="O72" s="103"/>
    </row>
    <row r="73" spans="1:15" ht="15.75">
      <c r="A73" s="132" t="s">
        <v>411</v>
      </c>
      <c r="B73" s="25" t="s">
        <v>477</v>
      </c>
      <c r="C73" s="78">
        <v>1</v>
      </c>
      <c r="D73" s="99">
        <v>3824</v>
      </c>
      <c r="E73" s="97">
        <v>9</v>
      </c>
      <c r="F73" s="90"/>
      <c r="G73" s="101"/>
      <c r="I73" s="258" t="s">
        <v>412</v>
      </c>
      <c r="J73" s="25" t="s">
        <v>130</v>
      </c>
      <c r="K73" s="78">
        <v>3</v>
      </c>
      <c r="L73" s="92">
        <v>3889</v>
      </c>
      <c r="M73" s="96">
        <v>9</v>
      </c>
      <c r="N73" s="93"/>
      <c r="O73" s="103"/>
    </row>
    <row r="74" spans="1:15" ht="15.75">
      <c r="A74" s="132" t="s">
        <v>412</v>
      </c>
      <c r="B74" s="25" t="s">
        <v>478</v>
      </c>
      <c r="C74" s="78">
        <v>1</v>
      </c>
      <c r="D74" s="99">
        <v>7425.3</v>
      </c>
      <c r="E74" s="97">
        <v>9</v>
      </c>
      <c r="F74" s="104"/>
      <c r="G74" s="101"/>
      <c r="I74" s="258" t="s">
        <v>413</v>
      </c>
      <c r="J74" s="25" t="s">
        <v>153</v>
      </c>
      <c r="K74" s="78">
        <v>1</v>
      </c>
      <c r="L74" s="92">
        <v>3861.6</v>
      </c>
      <c r="M74" s="27">
        <v>9</v>
      </c>
      <c r="N74" s="93"/>
      <c r="O74" s="103"/>
    </row>
    <row r="75" spans="1:15" ht="15.75">
      <c r="A75" s="132" t="s">
        <v>413</v>
      </c>
      <c r="B75" s="25" t="s">
        <v>479</v>
      </c>
      <c r="C75" s="78">
        <v>1</v>
      </c>
      <c r="D75" s="99">
        <v>2317.1</v>
      </c>
      <c r="E75" s="97">
        <v>9</v>
      </c>
      <c r="F75" s="90"/>
      <c r="G75" s="101"/>
      <c r="I75" s="258" t="s">
        <v>414</v>
      </c>
      <c r="J75" s="25" t="s">
        <v>155</v>
      </c>
      <c r="K75" s="78">
        <v>1</v>
      </c>
      <c r="L75" s="92">
        <v>10995.1</v>
      </c>
      <c r="M75" s="27">
        <v>9</v>
      </c>
      <c r="N75" s="93"/>
      <c r="O75" s="103"/>
    </row>
    <row r="76" spans="1:15" ht="15.75">
      <c r="A76" s="132" t="s">
        <v>414</v>
      </c>
      <c r="B76" s="25" t="s">
        <v>480</v>
      </c>
      <c r="C76" s="78">
        <v>1</v>
      </c>
      <c r="D76" s="99">
        <v>7445.93</v>
      </c>
      <c r="E76" s="97">
        <v>9</v>
      </c>
      <c r="F76" s="90"/>
      <c r="G76" s="101"/>
      <c r="I76" s="258" t="s">
        <v>415</v>
      </c>
      <c r="J76" s="25" t="s">
        <v>156</v>
      </c>
      <c r="K76" s="78">
        <v>1</v>
      </c>
      <c r="L76" s="92">
        <v>7609.2</v>
      </c>
      <c r="M76" s="27">
        <v>9</v>
      </c>
      <c r="N76" s="93"/>
      <c r="O76" s="103"/>
    </row>
    <row r="77" spans="1:15" ht="15.75">
      <c r="A77" s="132" t="s">
        <v>415</v>
      </c>
      <c r="B77" s="25" t="s">
        <v>481</v>
      </c>
      <c r="C77" s="78">
        <v>1</v>
      </c>
      <c r="D77" s="99">
        <v>2526</v>
      </c>
      <c r="E77" s="97">
        <v>9</v>
      </c>
      <c r="F77" s="90"/>
      <c r="G77" s="101"/>
      <c r="I77" s="258" t="s">
        <v>416</v>
      </c>
      <c r="J77" s="25" t="s">
        <v>154</v>
      </c>
      <c r="K77" s="78">
        <v>1</v>
      </c>
      <c r="L77" s="92">
        <v>7611.3</v>
      </c>
      <c r="M77" s="27">
        <v>9</v>
      </c>
      <c r="N77" s="93"/>
      <c r="O77" s="103"/>
    </row>
    <row r="78" spans="1:15" ht="15.75">
      <c r="A78" s="132" t="s">
        <v>416</v>
      </c>
      <c r="B78" s="25" t="s">
        <v>482</v>
      </c>
      <c r="C78" s="78">
        <v>1</v>
      </c>
      <c r="D78" s="99">
        <v>10437.5</v>
      </c>
      <c r="E78" s="97">
        <v>9</v>
      </c>
      <c r="F78" s="90"/>
      <c r="G78" s="101"/>
      <c r="I78" s="258" t="s">
        <v>417</v>
      </c>
      <c r="J78" s="25" t="s">
        <v>197</v>
      </c>
      <c r="K78" s="78">
        <v>3</v>
      </c>
      <c r="L78" s="92">
        <v>3341.9</v>
      </c>
      <c r="M78" s="158">
        <v>11</v>
      </c>
      <c r="N78" s="94"/>
      <c r="O78" s="103"/>
    </row>
    <row r="79" spans="1:15" ht="15.75">
      <c r="A79" s="132" t="s">
        <v>417</v>
      </c>
      <c r="B79" s="25" t="s">
        <v>483</v>
      </c>
      <c r="C79" s="78">
        <v>1</v>
      </c>
      <c r="D79" s="99">
        <v>1224.9000000000001</v>
      </c>
      <c r="E79" s="97">
        <v>9</v>
      </c>
      <c r="F79" s="90"/>
      <c r="G79" s="101"/>
      <c r="L79" s="47">
        <f>SUM(L36:L78)</f>
        <v>204270.93999999997</v>
      </c>
      <c r="M79" s="194"/>
      <c r="N79" s="90"/>
      <c r="O79" s="103"/>
    </row>
    <row r="80" spans="1:15" ht="15.75">
      <c r="A80" s="132" t="s">
        <v>418</v>
      </c>
      <c r="B80" s="25" t="s">
        <v>54</v>
      </c>
      <c r="C80" s="78">
        <v>2</v>
      </c>
      <c r="D80" s="32">
        <v>6706.3</v>
      </c>
      <c r="E80" s="105" t="s">
        <v>55</v>
      </c>
      <c r="F80" s="90"/>
      <c r="G80" s="101"/>
      <c r="L80" s="47" t="s">
        <v>492</v>
      </c>
      <c r="M80" s="51"/>
      <c r="N80" s="90"/>
      <c r="O80" s="103"/>
    </row>
    <row r="81" spans="1:15" ht="15.75">
      <c r="A81" s="132" t="s">
        <v>419</v>
      </c>
      <c r="B81" s="25" t="s">
        <v>234</v>
      </c>
      <c r="C81" s="78">
        <v>2</v>
      </c>
      <c r="D81" s="32">
        <v>1533.4</v>
      </c>
      <c r="E81" s="78">
        <v>10</v>
      </c>
      <c r="F81" s="90"/>
      <c r="G81" s="101"/>
      <c r="L81" s="106"/>
      <c r="M81" s="51"/>
      <c r="N81" s="196"/>
      <c r="O81" s="103"/>
    </row>
    <row r="82" spans="1:15" ht="15.75">
      <c r="A82" s="132" t="s">
        <v>420</v>
      </c>
      <c r="B82" s="25" t="s">
        <v>233</v>
      </c>
      <c r="C82" s="78">
        <v>2</v>
      </c>
      <c r="D82" s="99">
        <v>5841.8</v>
      </c>
      <c r="E82" s="97">
        <v>9</v>
      </c>
      <c r="F82" s="90"/>
      <c r="G82" s="101"/>
      <c r="M82" s="51"/>
      <c r="N82" s="90"/>
      <c r="O82" s="103"/>
    </row>
    <row r="83" spans="1:15" ht="15.75">
      <c r="A83" s="132" t="s">
        <v>421</v>
      </c>
      <c r="B83" s="25" t="s">
        <v>62</v>
      </c>
      <c r="C83" s="78">
        <v>2</v>
      </c>
      <c r="D83" s="32">
        <v>2989.1</v>
      </c>
      <c r="E83" s="78">
        <v>10</v>
      </c>
      <c r="F83" s="90"/>
      <c r="G83" s="101"/>
      <c r="L83" s="47"/>
      <c r="O83" s="103"/>
    </row>
    <row r="84" spans="1:15" ht="15.75">
      <c r="A84" s="132" t="s">
        <v>422</v>
      </c>
      <c r="B84" s="25" t="s">
        <v>63</v>
      </c>
      <c r="C84" s="107">
        <v>2</v>
      </c>
      <c r="D84" s="108">
        <v>2542</v>
      </c>
      <c r="E84" s="78">
        <v>9</v>
      </c>
      <c r="F84" s="90"/>
      <c r="G84" s="101"/>
      <c r="O84" s="103"/>
    </row>
    <row r="85" spans="1:15" ht="15.75">
      <c r="A85" s="132" t="s">
        <v>423</v>
      </c>
      <c r="B85" s="25" t="s">
        <v>64</v>
      </c>
      <c r="C85" s="78">
        <v>2</v>
      </c>
      <c r="D85" s="32">
        <v>2312.4</v>
      </c>
      <c r="E85" s="78">
        <v>9</v>
      </c>
      <c r="F85" s="49"/>
      <c r="G85" s="101"/>
      <c r="O85" s="103"/>
    </row>
    <row r="86" spans="1:15" ht="15.75">
      <c r="A86" s="132" t="s">
        <v>424</v>
      </c>
      <c r="B86" s="25" t="s">
        <v>79</v>
      </c>
      <c r="C86" s="78">
        <v>3</v>
      </c>
      <c r="D86" s="99">
        <v>4690</v>
      </c>
      <c r="E86" s="97">
        <v>14</v>
      </c>
      <c r="F86" s="90"/>
      <c r="G86" s="101"/>
      <c r="O86" s="103"/>
    </row>
    <row r="87" spans="1:15" ht="15.75">
      <c r="A87" s="132" t="s">
        <v>425</v>
      </c>
      <c r="B87" s="25" t="s">
        <v>232</v>
      </c>
      <c r="C87" s="78">
        <v>1</v>
      </c>
      <c r="D87" s="99">
        <v>10982</v>
      </c>
      <c r="E87" s="97">
        <v>9</v>
      </c>
      <c r="F87" s="90"/>
      <c r="G87" s="101"/>
      <c r="O87" s="103"/>
    </row>
    <row r="88" spans="1:15" ht="15.75">
      <c r="A88" s="132" t="s">
        <v>426</v>
      </c>
      <c r="B88" s="25" t="s">
        <v>67</v>
      </c>
      <c r="C88" s="78">
        <v>1</v>
      </c>
      <c r="D88" s="99">
        <v>1218.4000000000001</v>
      </c>
      <c r="E88" s="97">
        <v>9</v>
      </c>
      <c r="F88" s="90"/>
      <c r="G88" s="101"/>
      <c r="I88" s="26"/>
      <c r="J88" s="113"/>
      <c r="K88" s="26"/>
      <c r="L88" s="109"/>
      <c r="O88" s="103"/>
    </row>
    <row r="89" spans="1:15" ht="15.75">
      <c r="A89" s="132" t="s">
        <v>427</v>
      </c>
      <c r="B89" s="25" t="s">
        <v>242</v>
      </c>
      <c r="C89" s="78">
        <v>1</v>
      </c>
      <c r="D89" s="99">
        <v>2589.73</v>
      </c>
      <c r="E89" s="97">
        <v>9</v>
      </c>
      <c r="F89" s="90"/>
      <c r="G89" s="48"/>
      <c r="I89" s="26"/>
      <c r="J89" s="113"/>
      <c r="K89" s="26"/>
      <c r="L89" s="109"/>
      <c r="O89" s="103"/>
    </row>
    <row r="90" spans="1:15" ht="15.75">
      <c r="A90" s="132" t="s">
        <v>428</v>
      </c>
      <c r="B90" s="25" t="s">
        <v>241</v>
      </c>
      <c r="C90" s="78">
        <v>1</v>
      </c>
      <c r="D90" s="99">
        <v>2659.89</v>
      </c>
      <c r="E90" s="97">
        <v>9</v>
      </c>
      <c r="F90" s="109"/>
      <c r="G90" s="48"/>
      <c r="O90" s="110"/>
    </row>
    <row r="91" spans="1:15">
      <c r="A91" s="132" t="s">
        <v>429</v>
      </c>
      <c r="B91" s="25" t="s">
        <v>240</v>
      </c>
      <c r="C91" s="78">
        <v>1</v>
      </c>
      <c r="D91" s="99">
        <v>2626.3</v>
      </c>
      <c r="E91" s="97">
        <v>9</v>
      </c>
      <c r="F91" s="111"/>
      <c r="G91" s="112"/>
    </row>
    <row r="92" spans="1:15">
      <c r="A92" s="132" t="s">
        <v>430</v>
      </c>
      <c r="B92" s="25" t="s">
        <v>239</v>
      </c>
      <c r="C92" s="78">
        <v>1</v>
      </c>
      <c r="D92" s="99">
        <v>1214.5</v>
      </c>
      <c r="E92" s="97">
        <v>9</v>
      </c>
      <c r="F92" s="111"/>
      <c r="G92" s="112"/>
    </row>
    <row r="93" spans="1:15" ht="15.75">
      <c r="A93" s="132" t="s">
        <v>431</v>
      </c>
      <c r="B93" s="25" t="s">
        <v>238</v>
      </c>
      <c r="C93" s="78">
        <v>1</v>
      </c>
      <c r="D93" s="99">
        <v>3837.2</v>
      </c>
      <c r="E93" s="97">
        <v>9</v>
      </c>
      <c r="F93" s="90"/>
      <c r="G93" s="48"/>
      <c r="O93" s="103"/>
    </row>
    <row r="94" spans="1:15" ht="15.75">
      <c r="A94" s="132" t="s">
        <v>432</v>
      </c>
      <c r="B94" s="25" t="s">
        <v>236</v>
      </c>
      <c r="C94" s="78">
        <v>2</v>
      </c>
      <c r="D94" s="32">
        <v>7518.2</v>
      </c>
      <c r="E94" s="78">
        <v>9</v>
      </c>
      <c r="F94" s="90"/>
      <c r="G94" s="114"/>
      <c r="O94" s="103"/>
    </row>
    <row r="95" spans="1:15" ht="15.75">
      <c r="A95" s="132" t="s">
        <v>433</v>
      </c>
      <c r="B95" s="25" t="s">
        <v>237</v>
      </c>
      <c r="C95" s="78">
        <v>2</v>
      </c>
      <c r="D95" s="32">
        <v>7597.1</v>
      </c>
      <c r="E95" s="78">
        <v>9</v>
      </c>
      <c r="F95" s="90"/>
      <c r="G95" s="48"/>
      <c r="O95" s="103"/>
    </row>
    <row r="96" spans="1:15" ht="15.75">
      <c r="A96" s="132" t="s">
        <v>434</v>
      </c>
      <c r="B96" s="25" t="s">
        <v>70</v>
      </c>
      <c r="C96" s="78">
        <v>2</v>
      </c>
      <c r="D96" s="32">
        <v>7515.3</v>
      </c>
      <c r="E96" s="78">
        <v>9</v>
      </c>
      <c r="F96" s="90"/>
      <c r="G96" s="48"/>
      <c r="O96" s="103"/>
    </row>
    <row r="97" spans="1:15" ht="15.75">
      <c r="A97" s="132" t="s">
        <v>435</v>
      </c>
      <c r="B97" s="25" t="s">
        <v>73</v>
      </c>
      <c r="C97" s="78">
        <v>2</v>
      </c>
      <c r="D97" s="32">
        <v>5521.71</v>
      </c>
      <c r="E97" s="78">
        <v>9</v>
      </c>
      <c r="F97" s="90"/>
      <c r="G97" s="114"/>
      <c r="O97" s="95"/>
    </row>
    <row r="98" spans="1:15" ht="15.75">
      <c r="A98" s="132" t="s">
        <v>301</v>
      </c>
      <c r="B98" s="25" t="s">
        <v>75</v>
      </c>
      <c r="C98" s="78">
        <v>2</v>
      </c>
      <c r="D98" s="32">
        <v>7993.7</v>
      </c>
      <c r="E98" s="78">
        <v>9</v>
      </c>
      <c r="F98" s="90"/>
      <c r="G98" s="115"/>
      <c r="O98" s="95"/>
    </row>
    <row r="99" spans="1:15" ht="15.75">
      <c r="A99" s="132" t="s">
        <v>302</v>
      </c>
      <c r="B99" s="25" t="s">
        <v>484</v>
      </c>
      <c r="C99" s="78">
        <v>5</v>
      </c>
      <c r="D99" s="32">
        <v>1209.3</v>
      </c>
      <c r="E99" s="78">
        <v>9</v>
      </c>
      <c r="F99" s="104"/>
      <c r="G99" s="101"/>
      <c r="O99" s="95"/>
    </row>
    <row r="100" spans="1:15" ht="15.75">
      <c r="A100" s="132" t="s">
        <v>303</v>
      </c>
      <c r="B100" s="25" t="s">
        <v>116</v>
      </c>
      <c r="C100" s="78">
        <v>5</v>
      </c>
      <c r="D100" s="32">
        <v>1341.1</v>
      </c>
      <c r="E100" s="78">
        <v>9</v>
      </c>
      <c r="F100" s="90"/>
      <c r="G100" s="101"/>
      <c r="O100" s="103"/>
    </row>
    <row r="101" spans="1:15" ht="15.75">
      <c r="A101" s="132" t="s">
        <v>304</v>
      </c>
      <c r="B101" s="25" t="s">
        <v>117</v>
      </c>
      <c r="C101" s="78">
        <v>5</v>
      </c>
      <c r="D101" s="32">
        <v>7452.4</v>
      </c>
      <c r="E101" s="78">
        <v>9</v>
      </c>
      <c r="F101" s="90"/>
      <c r="G101" s="101"/>
      <c r="O101" s="103"/>
    </row>
    <row r="102" spans="1:15" ht="15.75">
      <c r="A102" s="132" t="s">
        <v>305</v>
      </c>
      <c r="B102" s="25" t="s">
        <v>257</v>
      </c>
      <c r="C102" s="78">
        <v>5</v>
      </c>
      <c r="D102" s="32">
        <v>2620.6</v>
      </c>
      <c r="E102" s="78">
        <v>9</v>
      </c>
      <c r="F102" s="90"/>
      <c r="G102" s="101"/>
      <c r="O102" s="103"/>
    </row>
    <row r="103" spans="1:15" ht="15.75">
      <c r="A103" s="132" t="s">
        <v>306</v>
      </c>
      <c r="B103" s="25" t="s">
        <v>118</v>
      </c>
      <c r="C103" s="78">
        <v>5</v>
      </c>
      <c r="D103" s="32">
        <v>4613.7</v>
      </c>
      <c r="E103" s="78">
        <v>9</v>
      </c>
      <c r="F103" s="90"/>
      <c r="G103" s="101"/>
      <c r="O103" s="103"/>
    </row>
    <row r="104" spans="1:15" ht="15.75">
      <c r="A104" s="132" t="s">
        <v>307</v>
      </c>
      <c r="B104" s="25" t="s">
        <v>256</v>
      </c>
      <c r="C104" s="78">
        <v>5</v>
      </c>
      <c r="D104" s="32">
        <v>1616.4</v>
      </c>
      <c r="E104" s="78">
        <v>9</v>
      </c>
      <c r="F104" s="90"/>
      <c r="G104" s="101"/>
      <c r="O104" s="103"/>
    </row>
    <row r="105" spans="1:15" ht="15.75">
      <c r="A105" s="132" t="s">
        <v>308</v>
      </c>
      <c r="B105" s="25" t="s">
        <v>119</v>
      </c>
      <c r="C105" s="78">
        <v>5</v>
      </c>
      <c r="D105" s="32">
        <v>2625.9</v>
      </c>
      <c r="E105" s="78">
        <v>9</v>
      </c>
      <c r="F105" s="90"/>
      <c r="G105" s="101"/>
      <c r="O105" s="103"/>
    </row>
    <row r="106" spans="1:15" ht="15.75">
      <c r="A106" s="132" t="s">
        <v>309</v>
      </c>
      <c r="B106" s="25" t="s">
        <v>120</v>
      </c>
      <c r="C106" s="78">
        <v>5</v>
      </c>
      <c r="D106" s="32">
        <v>5268.93</v>
      </c>
      <c r="E106" s="78">
        <v>9</v>
      </c>
      <c r="F106" s="90"/>
      <c r="G106" s="101"/>
      <c r="O106" s="103"/>
    </row>
    <row r="107" spans="1:15" ht="15.75">
      <c r="A107" s="132" t="s">
        <v>310</v>
      </c>
      <c r="B107" s="25" t="s">
        <v>121</v>
      </c>
      <c r="C107" s="78">
        <v>5</v>
      </c>
      <c r="D107" s="32">
        <v>3832.9</v>
      </c>
      <c r="E107" s="78">
        <v>9</v>
      </c>
      <c r="F107" s="90"/>
      <c r="G107" s="48"/>
      <c r="O107" s="103"/>
    </row>
    <row r="108" spans="1:15" ht="15.75">
      <c r="A108" s="132" t="s">
        <v>311</v>
      </c>
      <c r="B108" s="25" t="s">
        <v>122</v>
      </c>
      <c r="C108" s="78">
        <v>5</v>
      </c>
      <c r="D108" s="32">
        <v>1230.75</v>
      </c>
      <c r="E108" s="78">
        <v>9</v>
      </c>
      <c r="F108" s="116"/>
      <c r="G108" s="48"/>
      <c r="O108" s="103"/>
    </row>
    <row r="109" spans="1:15" ht="15.75">
      <c r="A109" s="132" t="s">
        <v>312</v>
      </c>
      <c r="B109" s="25" t="s">
        <v>258</v>
      </c>
      <c r="C109" s="78">
        <v>5</v>
      </c>
      <c r="D109" s="32">
        <v>2628.1</v>
      </c>
      <c r="E109" s="78">
        <v>9</v>
      </c>
      <c r="F109" s="90"/>
      <c r="G109" s="48"/>
      <c r="O109" s="103"/>
    </row>
    <row r="110" spans="1:15" ht="15.75">
      <c r="A110" s="132" t="s">
        <v>313</v>
      </c>
      <c r="B110" s="25" t="s">
        <v>259</v>
      </c>
      <c r="C110" s="78">
        <v>5</v>
      </c>
      <c r="D110" s="32">
        <v>3781.2</v>
      </c>
      <c r="E110" s="78">
        <v>9</v>
      </c>
      <c r="F110" s="116"/>
      <c r="G110" s="48"/>
      <c r="O110" s="103"/>
    </row>
    <row r="111" spans="1:15" ht="15.75">
      <c r="A111" s="132" t="s">
        <v>314</v>
      </c>
      <c r="B111" s="25" t="s">
        <v>123</v>
      </c>
      <c r="C111" s="78">
        <v>5</v>
      </c>
      <c r="D111" s="32">
        <v>7515.7</v>
      </c>
      <c r="E111" s="78">
        <v>9</v>
      </c>
      <c r="F111" s="90"/>
      <c r="G111" s="48"/>
      <c r="O111" s="103"/>
    </row>
    <row r="112" spans="1:15" ht="15.75">
      <c r="A112" s="132" t="s">
        <v>315</v>
      </c>
      <c r="B112" s="25" t="s">
        <v>124</v>
      </c>
      <c r="C112" s="78">
        <v>5</v>
      </c>
      <c r="D112" s="32">
        <v>5258.7</v>
      </c>
      <c r="E112" s="78">
        <v>9</v>
      </c>
      <c r="F112" s="90"/>
      <c r="G112" s="48"/>
      <c r="O112" s="103"/>
    </row>
    <row r="113" spans="1:15" ht="15.75">
      <c r="A113" s="132" t="s">
        <v>316</v>
      </c>
      <c r="B113" s="25" t="s">
        <v>126</v>
      </c>
      <c r="C113" s="78">
        <v>3</v>
      </c>
      <c r="D113" s="99">
        <v>3858.48</v>
      </c>
      <c r="E113" s="97">
        <v>9</v>
      </c>
      <c r="F113" s="90"/>
      <c r="G113" s="48"/>
      <c r="O113" s="103"/>
    </row>
    <row r="114" spans="1:15" ht="15.75">
      <c r="A114" s="132" t="s">
        <v>317</v>
      </c>
      <c r="B114" s="25" t="s">
        <v>127</v>
      </c>
      <c r="C114" s="78">
        <v>3</v>
      </c>
      <c r="D114" s="99">
        <v>5223.3999999999996</v>
      </c>
      <c r="E114" s="97">
        <v>10</v>
      </c>
      <c r="F114" s="90"/>
      <c r="G114" s="48"/>
      <c r="O114" s="103"/>
    </row>
    <row r="115" spans="1:15" ht="15.75">
      <c r="A115" s="132" t="s">
        <v>318</v>
      </c>
      <c r="B115" s="25" t="s">
        <v>144</v>
      </c>
      <c r="C115" s="78">
        <v>2</v>
      </c>
      <c r="D115" s="99">
        <v>1937.72</v>
      </c>
      <c r="E115" s="97">
        <v>9</v>
      </c>
      <c r="F115" s="116"/>
      <c r="G115" s="48"/>
      <c r="O115" s="103"/>
    </row>
    <row r="116" spans="1:15" ht="15.75">
      <c r="A116" s="132" t="s">
        <v>319</v>
      </c>
      <c r="B116" s="25" t="s">
        <v>147</v>
      </c>
      <c r="C116" s="78">
        <v>1</v>
      </c>
      <c r="D116" s="99">
        <v>2654.03</v>
      </c>
      <c r="E116" s="97">
        <v>9</v>
      </c>
      <c r="F116" s="116"/>
      <c r="G116" s="48"/>
      <c r="O116" s="103"/>
    </row>
    <row r="117" spans="1:15" ht="15.75">
      <c r="A117" s="132" t="s">
        <v>320</v>
      </c>
      <c r="B117" s="25" t="s">
        <v>148</v>
      </c>
      <c r="C117" s="78">
        <v>1</v>
      </c>
      <c r="D117" s="99">
        <v>2650</v>
      </c>
      <c r="E117" s="97">
        <v>9</v>
      </c>
      <c r="F117" s="90"/>
      <c r="G117" s="48"/>
      <c r="O117" s="95"/>
    </row>
    <row r="118" spans="1:15" ht="15.75">
      <c r="A118" s="132" t="s">
        <v>321</v>
      </c>
      <c r="B118" s="25" t="s">
        <v>149</v>
      </c>
      <c r="C118" s="78">
        <v>1</v>
      </c>
      <c r="D118" s="99">
        <v>2402.2600000000002</v>
      </c>
      <c r="E118" s="118">
        <v>9</v>
      </c>
      <c r="F118" s="117"/>
      <c r="G118" s="49"/>
      <c r="O118" s="95"/>
    </row>
    <row r="119" spans="1:15" ht="15.75">
      <c r="A119" s="132" t="s">
        <v>322</v>
      </c>
      <c r="B119" s="25" t="s">
        <v>150</v>
      </c>
      <c r="C119" s="78">
        <v>1</v>
      </c>
      <c r="D119" s="99">
        <v>7581.7</v>
      </c>
      <c r="E119" s="118">
        <v>9</v>
      </c>
      <c r="F119" s="90"/>
      <c r="G119" s="49"/>
      <c r="O119" s="95"/>
    </row>
    <row r="120" spans="1:15" ht="15.75">
      <c r="A120" s="132" t="s">
        <v>323</v>
      </c>
      <c r="B120" s="25" t="s">
        <v>151</v>
      </c>
      <c r="C120" s="78">
        <v>1</v>
      </c>
      <c r="D120" s="99">
        <v>3886.1</v>
      </c>
      <c r="E120" s="118">
        <v>9</v>
      </c>
      <c r="F120" s="90"/>
      <c r="G120" s="49"/>
      <c r="O120" s="95"/>
    </row>
    <row r="121" spans="1:15" ht="15.75">
      <c r="A121" s="132" t="s">
        <v>324</v>
      </c>
      <c r="B121" s="25" t="s">
        <v>152</v>
      </c>
      <c r="C121" s="78">
        <v>1</v>
      </c>
      <c r="D121" s="99">
        <v>3823.7</v>
      </c>
      <c r="E121" s="118">
        <v>9</v>
      </c>
      <c r="F121" s="90"/>
      <c r="G121" s="49"/>
      <c r="O121" s="95"/>
    </row>
    <row r="122" spans="1:15" ht="15.75">
      <c r="A122" s="132" t="s">
        <v>325</v>
      </c>
      <c r="B122" s="25" t="s">
        <v>145</v>
      </c>
      <c r="C122" s="78">
        <v>1</v>
      </c>
      <c r="D122" s="99">
        <v>3847</v>
      </c>
      <c r="E122" s="97">
        <v>9</v>
      </c>
      <c r="F122" s="90"/>
      <c r="G122" s="49"/>
      <c r="O122" s="95"/>
    </row>
    <row r="123" spans="1:15" ht="15.75">
      <c r="A123" s="132" t="s">
        <v>326</v>
      </c>
      <c r="B123" s="25" t="s">
        <v>146</v>
      </c>
      <c r="C123" s="78">
        <v>1</v>
      </c>
      <c r="D123" s="99">
        <v>5275.8</v>
      </c>
      <c r="E123" s="97">
        <v>9</v>
      </c>
      <c r="F123" s="104"/>
      <c r="G123" s="49"/>
      <c r="O123" s="95"/>
    </row>
    <row r="124" spans="1:15" ht="15.75">
      <c r="A124" s="132" t="s">
        <v>327</v>
      </c>
      <c r="B124" s="25" t="s">
        <v>167</v>
      </c>
      <c r="C124" s="78">
        <v>3</v>
      </c>
      <c r="D124" s="32">
        <v>1325.3</v>
      </c>
      <c r="E124" s="78">
        <v>10</v>
      </c>
      <c r="F124" s="90"/>
      <c r="G124" s="48"/>
      <c r="O124" s="95"/>
    </row>
    <row r="125" spans="1:15" ht="15.75">
      <c r="A125" s="132" t="s">
        <v>328</v>
      </c>
      <c r="B125" s="25" t="s">
        <v>175</v>
      </c>
      <c r="C125" s="78">
        <v>3</v>
      </c>
      <c r="D125" s="32">
        <v>3819.7</v>
      </c>
      <c r="E125" s="78">
        <v>9</v>
      </c>
      <c r="F125" s="90"/>
      <c r="G125" s="48"/>
      <c r="O125" s="95"/>
    </row>
    <row r="126" spans="1:15" ht="15.75">
      <c r="A126" s="132" t="s">
        <v>329</v>
      </c>
      <c r="B126" s="25" t="s">
        <v>180</v>
      </c>
      <c r="C126" s="78">
        <v>3</v>
      </c>
      <c r="D126" s="32">
        <v>3852.6</v>
      </c>
      <c r="E126" s="78">
        <v>9</v>
      </c>
      <c r="F126" s="90"/>
      <c r="G126" s="48"/>
      <c r="O126" s="95"/>
    </row>
    <row r="127" spans="1:15" ht="15.75">
      <c r="A127" s="132" t="s">
        <v>330</v>
      </c>
      <c r="B127" s="25" t="s">
        <v>190</v>
      </c>
      <c r="C127" s="78">
        <v>3</v>
      </c>
      <c r="D127" s="32">
        <v>3815.3</v>
      </c>
      <c r="E127" s="78">
        <v>9</v>
      </c>
      <c r="F127" s="90"/>
      <c r="G127" s="48"/>
      <c r="I127" s="95"/>
      <c r="J127" s="119"/>
      <c r="K127" s="95"/>
      <c r="L127" s="120"/>
      <c r="M127" s="121"/>
      <c r="O127" s="95"/>
    </row>
    <row r="128" spans="1:15" ht="15.75">
      <c r="A128" s="132" t="s">
        <v>331</v>
      </c>
      <c r="B128" s="25" t="s">
        <v>158</v>
      </c>
      <c r="C128" s="78">
        <v>3</v>
      </c>
      <c r="D128" s="32">
        <v>3763.7</v>
      </c>
      <c r="E128" s="78">
        <v>9</v>
      </c>
      <c r="F128" s="90"/>
      <c r="G128" s="48"/>
      <c r="I128" s="95"/>
      <c r="J128" s="119"/>
      <c r="K128" s="95"/>
      <c r="L128" s="125"/>
      <c r="M128" s="121"/>
      <c r="O128" s="95"/>
    </row>
    <row r="129" spans="1:15" ht="15.75">
      <c r="A129" s="132" t="s">
        <v>332</v>
      </c>
      <c r="B129" s="25" t="s">
        <v>159</v>
      </c>
      <c r="C129" s="78">
        <v>3</v>
      </c>
      <c r="D129" s="32">
        <v>1351.1</v>
      </c>
      <c r="E129" s="78">
        <v>10</v>
      </c>
      <c r="F129" s="90"/>
      <c r="G129" s="48"/>
      <c r="I129" s="95"/>
      <c r="J129" s="119"/>
      <c r="K129" s="95"/>
      <c r="L129" s="125"/>
      <c r="M129" s="121"/>
      <c r="O129" s="95"/>
    </row>
    <row r="130" spans="1:15" ht="15.75">
      <c r="A130" s="132" t="s">
        <v>333</v>
      </c>
      <c r="B130" s="25" t="s">
        <v>160</v>
      </c>
      <c r="C130" s="78">
        <v>3</v>
      </c>
      <c r="D130" s="32">
        <v>3807.2</v>
      </c>
      <c r="E130" s="78">
        <v>9</v>
      </c>
      <c r="F130" s="90"/>
      <c r="G130" s="101"/>
      <c r="I130" s="95"/>
      <c r="J130" s="119"/>
      <c r="K130" s="95"/>
      <c r="L130" s="123"/>
      <c r="M130" s="121"/>
      <c r="N130" s="122"/>
      <c r="O130" s="95"/>
    </row>
    <row r="131" spans="1:15" ht="15.75">
      <c r="A131" s="132" t="s">
        <v>334</v>
      </c>
      <c r="B131" s="127" t="s">
        <v>161</v>
      </c>
      <c r="C131" s="128">
        <v>3</v>
      </c>
      <c r="D131" s="108">
        <v>3766.9</v>
      </c>
      <c r="E131" s="128">
        <v>9</v>
      </c>
      <c r="F131" s="90"/>
      <c r="G131" s="101"/>
      <c r="I131" s="95"/>
      <c r="J131" s="119"/>
      <c r="K131" s="95"/>
      <c r="L131" s="123"/>
      <c r="M131" s="121"/>
      <c r="N131" s="124"/>
      <c r="O131" s="103"/>
    </row>
    <row r="132" spans="1:15" ht="15.75">
      <c r="A132" s="132" t="s">
        <v>335</v>
      </c>
      <c r="B132" s="25" t="s">
        <v>162</v>
      </c>
      <c r="C132" s="78">
        <v>3</v>
      </c>
      <c r="D132" s="32">
        <v>3782.1</v>
      </c>
      <c r="E132" s="78">
        <v>9</v>
      </c>
      <c r="F132" s="90"/>
      <c r="G132" s="101"/>
      <c r="I132" s="95"/>
      <c r="J132" s="119"/>
      <c r="K132" s="95"/>
      <c r="L132" s="123"/>
      <c r="M132" s="121"/>
      <c r="N132" s="124"/>
      <c r="O132" s="103"/>
    </row>
    <row r="133" spans="1:15" ht="15.75">
      <c r="A133" s="132" t="s">
        <v>336</v>
      </c>
      <c r="B133" s="25" t="s">
        <v>163</v>
      </c>
      <c r="C133" s="78">
        <v>3</v>
      </c>
      <c r="D133" s="32">
        <v>2657.8</v>
      </c>
      <c r="E133" s="78">
        <v>9</v>
      </c>
      <c r="F133" s="90"/>
      <c r="G133" s="101"/>
      <c r="I133" s="95"/>
      <c r="J133" s="119"/>
      <c r="K133" s="95"/>
      <c r="L133" s="123"/>
      <c r="M133" s="121"/>
      <c r="N133" s="124"/>
      <c r="O133" s="126"/>
    </row>
    <row r="134" spans="1:15" ht="15.75">
      <c r="A134" s="132" t="s">
        <v>337</v>
      </c>
      <c r="B134" s="25" t="s">
        <v>164</v>
      </c>
      <c r="C134" s="78">
        <v>3</v>
      </c>
      <c r="D134" s="32">
        <v>3740.6</v>
      </c>
      <c r="E134" s="78">
        <v>9</v>
      </c>
      <c r="F134" s="90"/>
      <c r="G134" s="101"/>
      <c r="I134" s="95"/>
      <c r="J134" s="119"/>
      <c r="K134" s="95"/>
      <c r="L134" s="123"/>
      <c r="M134" s="121"/>
      <c r="N134" s="124"/>
      <c r="O134" s="126"/>
    </row>
    <row r="135" spans="1:15" ht="15.75">
      <c r="A135" s="132" t="s">
        <v>338</v>
      </c>
      <c r="B135" s="25" t="s">
        <v>165</v>
      </c>
      <c r="C135" s="78">
        <v>3</v>
      </c>
      <c r="D135" s="32">
        <v>2658.7</v>
      </c>
      <c r="E135" s="118">
        <v>9</v>
      </c>
      <c r="F135" s="90"/>
      <c r="G135" s="101"/>
      <c r="I135" s="95"/>
      <c r="J135" s="119"/>
      <c r="K135" s="95"/>
      <c r="L135" s="123"/>
      <c r="M135" s="121"/>
      <c r="N135" s="124"/>
      <c r="O135" s="126"/>
    </row>
    <row r="136" spans="1:15" ht="15.75">
      <c r="A136" s="132" t="s">
        <v>339</v>
      </c>
      <c r="B136" s="25" t="s">
        <v>166</v>
      </c>
      <c r="C136" s="78">
        <v>3</v>
      </c>
      <c r="D136" s="32">
        <v>4233.1000000000004</v>
      </c>
      <c r="E136" s="78">
        <v>10</v>
      </c>
      <c r="F136" s="90"/>
      <c r="G136" s="101"/>
      <c r="I136" s="95"/>
      <c r="J136" s="119"/>
      <c r="K136" s="95"/>
      <c r="L136" s="123"/>
      <c r="M136" s="121"/>
      <c r="N136" s="124"/>
      <c r="O136" s="126"/>
    </row>
    <row r="137" spans="1:15" ht="15.75">
      <c r="A137" s="132" t="s">
        <v>340</v>
      </c>
      <c r="B137" s="25" t="s">
        <v>168</v>
      </c>
      <c r="C137" s="78">
        <v>3</v>
      </c>
      <c r="D137" s="32">
        <v>4217.5</v>
      </c>
      <c r="E137" s="78">
        <v>10</v>
      </c>
      <c r="F137" s="90"/>
      <c r="G137" s="101"/>
      <c r="I137" s="95"/>
      <c r="J137" s="119"/>
      <c r="K137" s="95"/>
      <c r="L137" s="123"/>
      <c r="M137" s="121"/>
      <c r="N137" s="124"/>
      <c r="O137" s="126"/>
    </row>
    <row r="138" spans="1:15" ht="15.75">
      <c r="A138" s="132" t="s">
        <v>341</v>
      </c>
      <c r="B138" s="25" t="s">
        <v>169</v>
      </c>
      <c r="C138" s="78">
        <v>3</v>
      </c>
      <c r="D138" s="32">
        <v>2686.3</v>
      </c>
      <c r="E138" s="78">
        <v>10</v>
      </c>
      <c r="F138" s="90"/>
      <c r="G138" s="48"/>
      <c r="I138" s="95"/>
      <c r="J138" s="119"/>
      <c r="K138" s="95"/>
      <c r="L138" s="123"/>
      <c r="M138" s="121"/>
      <c r="N138" s="124"/>
      <c r="O138" s="126"/>
    </row>
    <row r="139" spans="1:15" ht="15.75">
      <c r="A139" s="132" t="s">
        <v>342</v>
      </c>
      <c r="B139" s="25" t="s">
        <v>170</v>
      </c>
      <c r="C139" s="78">
        <v>3</v>
      </c>
      <c r="D139" s="32">
        <v>3823.1</v>
      </c>
      <c r="E139" s="78">
        <v>9</v>
      </c>
      <c r="F139" s="90"/>
      <c r="G139" s="48"/>
      <c r="I139" s="95"/>
      <c r="J139" s="119"/>
      <c r="K139" s="95"/>
      <c r="L139" s="123"/>
      <c r="M139" s="121"/>
      <c r="N139" s="124"/>
      <c r="O139" s="126"/>
    </row>
    <row r="140" spans="1:15" ht="15.75">
      <c r="A140" s="132" t="s">
        <v>343</v>
      </c>
      <c r="B140" s="25" t="s">
        <v>171</v>
      </c>
      <c r="C140" s="78">
        <v>3</v>
      </c>
      <c r="D140" s="32">
        <v>3819.2</v>
      </c>
      <c r="E140" s="78">
        <v>9</v>
      </c>
      <c r="F140" s="90"/>
      <c r="G140" s="48"/>
      <c r="I140" s="95"/>
      <c r="J140" s="119"/>
      <c r="K140" s="95"/>
      <c r="L140" s="123"/>
      <c r="M140" s="121"/>
      <c r="N140" s="124"/>
      <c r="O140" s="126"/>
    </row>
    <row r="141" spans="1:15" ht="15.75">
      <c r="A141" s="132" t="s">
        <v>344</v>
      </c>
      <c r="B141" s="25" t="s">
        <v>172</v>
      </c>
      <c r="C141" s="78">
        <v>3</v>
      </c>
      <c r="D141" s="32">
        <v>3805.3</v>
      </c>
      <c r="E141" s="78">
        <v>9</v>
      </c>
      <c r="F141" s="90"/>
      <c r="G141" s="48"/>
      <c r="I141" s="95"/>
      <c r="J141" s="119"/>
      <c r="K141" s="95"/>
      <c r="L141" s="120"/>
      <c r="M141" s="121"/>
      <c r="N141" s="124"/>
      <c r="O141" s="126"/>
    </row>
    <row r="142" spans="1:15" ht="15.75">
      <c r="A142" s="132" t="s">
        <v>345</v>
      </c>
      <c r="B142" s="25" t="s">
        <v>173</v>
      </c>
      <c r="C142" s="78">
        <v>3</v>
      </c>
      <c r="D142" s="32">
        <v>2305.4</v>
      </c>
      <c r="E142" s="78">
        <v>9</v>
      </c>
      <c r="F142" s="90"/>
      <c r="G142" s="48"/>
      <c r="I142" s="95"/>
      <c r="J142" s="119"/>
      <c r="K142" s="95"/>
      <c r="L142" s="120"/>
      <c r="M142" s="121"/>
      <c r="N142" s="124"/>
      <c r="O142" s="126"/>
    </row>
    <row r="143" spans="1:15" ht="15.75">
      <c r="A143" s="132" t="s">
        <v>346</v>
      </c>
      <c r="B143" s="25" t="s">
        <v>174</v>
      </c>
      <c r="C143" s="78">
        <v>3</v>
      </c>
      <c r="D143" s="32">
        <v>3684.1</v>
      </c>
      <c r="E143" s="78">
        <v>9</v>
      </c>
      <c r="F143" s="90"/>
      <c r="G143" s="48"/>
      <c r="I143" s="95"/>
      <c r="J143" s="119"/>
      <c r="K143" s="95"/>
      <c r="L143" s="120"/>
      <c r="M143" s="121"/>
      <c r="N143" s="124"/>
      <c r="O143" s="126"/>
    </row>
    <row r="144" spans="1:15" ht="15.75">
      <c r="A144" s="132" t="s">
        <v>347</v>
      </c>
      <c r="B144" s="25" t="s">
        <v>176</v>
      </c>
      <c r="C144" s="78">
        <v>3</v>
      </c>
      <c r="D144" s="108">
        <v>1197.8</v>
      </c>
      <c r="E144" s="78">
        <v>9</v>
      </c>
      <c r="F144" s="90"/>
      <c r="G144" s="48"/>
      <c r="I144" s="95"/>
      <c r="J144" s="119"/>
      <c r="K144" s="95"/>
      <c r="L144" s="120"/>
      <c r="M144" s="121"/>
      <c r="N144" s="122"/>
      <c r="O144" s="95"/>
    </row>
    <row r="145" spans="1:15" ht="15.75">
      <c r="A145" s="132" t="s">
        <v>348</v>
      </c>
      <c r="B145" s="25" t="s">
        <v>177</v>
      </c>
      <c r="C145" s="78">
        <v>3</v>
      </c>
      <c r="D145" s="32">
        <v>3830.9</v>
      </c>
      <c r="E145" s="78">
        <v>9</v>
      </c>
      <c r="F145" s="90"/>
      <c r="G145" s="48"/>
      <c r="I145" s="95"/>
      <c r="J145" s="119"/>
      <c r="K145" s="95"/>
      <c r="L145" s="120"/>
      <c r="M145" s="121"/>
      <c r="N145" s="122"/>
      <c r="O145" s="95"/>
    </row>
    <row r="146" spans="1:15" ht="15.75">
      <c r="A146" s="132" t="s">
        <v>349</v>
      </c>
      <c r="B146" s="25" t="s">
        <v>178</v>
      </c>
      <c r="C146" s="78">
        <v>3</v>
      </c>
      <c r="D146" s="32">
        <v>3746</v>
      </c>
      <c r="E146" s="78">
        <v>9</v>
      </c>
      <c r="F146" s="90"/>
      <c r="G146" s="48"/>
      <c r="I146" s="95"/>
      <c r="J146" s="119"/>
      <c r="K146" s="95"/>
      <c r="L146" s="120"/>
      <c r="M146" s="121"/>
      <c r="N146" s="122"/>
      <c r="O146" s="95"/>
    </row>
    <row r="147" spans="1:15" ht="15.75">
      <c r="A147" s="132" t="s">
        <v>350</v>
      </c>
      <c r="B147" s="25" t="s">
        <v>179</v>
      </c>
      <c r="C147" s="78">
        <v>3</v>
      </c>
      <c r="D147" s="32">
        <v>3994.2</v>
      </c>
      <c r="E147" s="78">
        <v>9</v>
      </c>
      <c r="F147" s="90"/>
      <c r="G147" s="48"/>
      <c r="I147" s="95"/>
      <c r="J147" s="119"/>
      <c r="K147" s="95"/>
      <c r="L147" s="120"/>
      <c r="M147" s="121"/>
      <c r="N147" s="122"/>
      <c r="O147" s="95"/>
    </row>
    <row r="148" spans="1:15" ht="15.75">
      <c r="A148" s="132" t="s">
        <v>351</v>
      </c>
      <c r="B148" s="25" t="s">
        <v>181</v>
      </c>
      <c r="C148" s="78">
        <v>3</v>
      </c>
      <c r="D148" s="32">
        <v>7033.46</v>
      </c>
      <c r="E148" s="78">
        <v>10</v>
      </c>
      <c r="F148" s="90"/>
      <c r="G148" s="48"/>
      <c r="I148" s="95"/>
      <c r="J148" s="119"/>
      <c r="K148" s="95"/>
      <c r="L148" s="120"/>
      <c r="M148" s="121"/>
      <c r="N148" s="122"/>
      <c r="O148" s="95"/>
    </row>
    <row r="149" spans="1:15" ht="15.75">
      <c r="A149" s="132" t="s">
        <v>352</v>
      </c>
      <c r="B149" s="25" t="s">
        <v>182</v>
      </c>
      <c r="C149" s="78">
        <v>3</v>
      </c>
      <c r="D149" s="32">
        <v>7543.5</v>
      </c>
      <c r="E149" s="78">
        <v>9</v>
      </c>
      <c r="F149" s="90"/>
      <c r="G149" s="114"/>
      <c r="I149" s="95"/>
      <c r="J149" s="119"/>
      <c r="K149" s="95"/>
      <c r="L149" s="120"/>
      <c r="M149" s="121"/>
      <c r="N149" s="122"/>
      <c r="O149" s="95"/>
    </row>
    <row r="150" spans="1:15" ht="15.75">
      <c r="A150" s="132" t="s">
        <v>353</v>
      </c>
      <c r="B150" s="25" t="s">
        <v>183</v>
      </c>
      <c r="C150" s="78">
        <v>3</v>
      </c>
      <c r="D150" s="32">
        <v>1232.95</v>
      </c>
      <c r="E150" s="78">
        <v>9</v>
      </c>
      <c r="F150" s="90"/>
      <c r="G150" s="48"/>
      <c r="I150" s="95"/>
      <c r="J150" s="119"/>
      <c r="K150" s="95"/>
      <c r="L150" s="120"/>
      <c r="M150" s="121"/>
      <c r="N150" s="122"/>
      <c r="O150" s="95"/>
    </row>
    <row r="151" spans="1:15" ht="15.75">
      <c r="A151" s="132" t="s">
        <v>354</v>
      </c>
      <c r="B151" s="25" t="s">
        <v>184</v>
      </c>
      <c r="C151" s="78">
        <v>3</v>
      </c>
      <c r="D151" s="32">
        <v>3829.4</v>
      </c>
      <c r="E151" s="78">
        <v>9</v>
      </c>
      <c r="F151" s="90"/>
      <c r="G151" s="48"/>
      <c r="I151" s="95"/>
      <c r="J151" s="119"/>
      <c r="K151" s="95"/>
      <c r="L151" s="120"/>
      <c r="M151" s="121"/>
      <c r="N151" s="122"/>
      <c r="O151" s="95"/>
    </row>
    <row r="152" spans="1:15" ht="15.75">
      <c r="A152" s="132" t="s">
        <v>355</v>
      </c>
      <c r="B152" s="25" t="s">
        <v>185</v>
      </c>
      <c r="C152" s="78">
        <v>3</v>
      </c>
      <c r="D152" s="32">
        <v>2870.09</v>
      </c>
      <c r="E152" s="78">
        <v>10</v>
      </c>
      <c r="F152" s="90"/>
      <c r="G152" s="48"/>
      <c r="I152" s="95"/>
      <c r="J152" s="119"/>
      <c r="K152" s="95"/>
      <c r="L152" s="120"/>
      <c r="M152" s="121"/>
      <c r="N152" s="122"/>
      <c r="O152" s="95"/>
    </row>
    <row r="153" spans="1:15" ht="15.75">
      <c r="A153" s="132" t="s">
        <v>356</v>
      </c>
      <c r="B153" s="25" t="s">
        <v>186</v>
      </c>
      <c r="C153" s="78">
        <v>3</v>
      </c>
      <c r="D153" s="32">
        <v>3814.6</v>
      </c>
      <c r="E153" s="78">
        <v>9</v>
      </c>
      <c r="F153" s="90"/>
      <c r="G153" s="48"/>
      <c r="I153" s="95"/>
      <c r="J153" s="119"/>
      <c r="K153" s="95"/>
      <c r="L153" s="120"/>
      <c r="M153" s="121"/>
      <c r="N153" s="122"/>
      <c r="O153" s="95"/>
    </row>
    <row r="154" spans="1:15" ht="15.75">
      <c r="A154" s="132" t="s">
        <v>357</v>
      </c>
      <c r="B154" s="25" t="s">
        <v>187</v>
      </c>
      <c r="C154" s="78">
        <v>3</v>
      </c>
      <c r="D154" s="32">
        <v>2652</v>
      </c>
      <c r="E154" s="78">
        <v>9</v>
      </c>
      <c r="F154" s="51"/>
      <c r="G154" s="48"/>
      <c r="I154" s="95"/>
      <c r="J154" s="119"/>
      <c r="K154" s="95"/>
      <c r="L154" s="120"/>
      <c r="M154" s="121"/>
      <c r="N154" s="124"/>
      <c r="O154" s="126"/>
    </row>
    <row r="155" spans="1:15" ht="15.75">
      <c r="A155" s="132" t="s">
        <v>358</v>
      </c>
      <c r="B155" s="25" t="s">
        <v>188</v>
      </c>
      <c r="C155" s="78">
        <v>3</v>
      </c>
      <c r="D155" s="32">
        <v>1214.5</v>
      </c>
      <c r="E155" s="78">
        <v>9</v>
      </c>
      <c r="F155" s="51"/>
      <c r="G155" s="48"/>
      <c r="I155" s="95"/>
      <c r="J155" s="119"/>
      <c r="K155" s="95"/>
      <c r="L155" s="120"/>
      <c r="M155" s="121"/>
      <c r="N155" s="122"/>
      <c r="O155" s="95"/>
    </row>
    <row r="156" spans="1:15" ht="15.75">
      <c r="A156" s="132" t="s">
        <v>359</v>
      </c>
      <c r="B156" s="25" t="s">
        <v>189</v>
      </c>
      <c r="C156" s="78">
        <v>3</v>
      </c>
      <c r="D156" s="108">
        <v>3763.4</v>
      </c>
      <c r="E156" s="78">
        <v>9</v>
      </c>
      <c r="F156" s="51"/>
      <c r="G156" s="48"/>
      <c r="I156" s="95"/>
      <c r="J156" s="119"/>
      <c r="K156" s="95"/>
      <c r="L156" s="120"/>
      <c r="M156" s="121"/>
      <c r="N156" s="122"/>
      <c r="O156" s="95"/>
    </row>
    <row r="157" spans="1:15" ht="15.75">
      <c r="A157" s="132" t="s">
        <v>360</v>
      </c>
      <c r="B157" s="25" t="s">
        <v>485</v>
      </c>
      <c r="C157" s="78">
        <v>2</v>
      </c>
      <c r="D157" s="32">
        <v>2692.83</v>
      </c>
      <c r="E157" s="78">
        <v>9</v>
      </c>
      <c r="F157" s="51"/>
      <c r="G157" s="48"/>
      <c r="I157" s="95"/>
      <c r="J157" s="119"/>
      <c r="K157" s="95"/>
      <c r="L157" s="120"/>
      <c r="M157" s="121"/>
      <c r="N157" s="122"/>
      <c r="O157" s="95"/>
    </row>
    <row r="158" spans="1:15" ht="15.75">
      <c r="A158" s="132" t="s">
        <v>361</v>
      </c>
      <c r="B158" s="25" t="s">
        <v>235</v>
      </c>
      <c r="C158" s="78">
        <v>4</v>
      </c>
      <c r="D158" s="32">
        <v>5339.5</v>
      </c>
      <c r="E158" s="78">
        <v>9</v>
      </c>
      <c r="F158" s="51"/>
      <c r="G158" s="48"/>
      <c r="I158" s="95"/>
      <c r="J158" s="119"/>
      <c r="K158" s="95"/>
      <c r="L158" s="120"/>
      <c r="M158" s="121"/>
      <c r="N158" s="122"/>
      <c r="O158" s="95"/>
    </row>
    <row r="159" spans="1:15" ht="15.75">
      <c r="A159" s="132" t="s">
        <v>362</v>
      </c>
      <c r="B159" s="25" t="s">
        <v>206</v>
      </c>
      <c r="C159" s="78">
        <v>4</v>
      </c>
      <c r="D159" s="32">
        <v>1710</v>
      </c>
      <c r="E159" s="78">
        <v>9</v>
      </c>
      <c r="F159" s="129"/>
      <c r="G159" s="48"/>
      <c r="I159" s="95"/>
      <c r="J159" s="119"/>
      <c r="K159" s="95"/>
      <c r="L159" s="120"/>
      <c r="M159" s="121"/>
      <c r="N159" s="122"/>
      <c r="O159" s="95"/>
    </row>
    <row r="160" spans="1:15" ht="15.75">
      <c r="A160" s="132" t="s">
        <v>363</v>
      </c>
      <c r="B160" s="25" t="s">
        <v>209</v>
      </c>
      <c r="C160" s="78">
        <v>4</v>
      </c>
      <c r="D160" s="32">
        <v>3864.5</v>
      </c>
      <c r="E160" s="78">
        <v>9</v>
      </c>
      <c r="F160" s="90"/>
      <c r="G160" s="48"/>
      <c r="I160" s="95"/>
      <c r="J160" s="119"/>
      <c r="K160" s="95"/>
      <c r="L160" s="120"/>
      <c r="M160" s="121"/>
      <c r="N160" s="122"/>
      <c r="O160" s="95"/>
    </row>
    <row r="161" spans="1:15" ht="15.75">
      <c r="A161" s="132" t="s">
        <v>364</v>
      </c>
      <c r="B161" s="25" t="s">
        <v>215</v>
      </c>
      <c r="C161" s="78">
        <v>4</v>
      </c>
      <c r="D161" s="32">
        <v>1219.9000000000001</v>
      </c>
      <c r="E161" s="78">
        <v>9</v>
      </c>
      <c r="F161" s="90"/>
      <c r="G161" s="48"/>
      <c r="I161" s="95"/>
      <c r="J161" s="119"/>
      <c r="K161" s="95"/>
      <c r="L161" s="120"/>
      <c r="M161" s="121"/>
      <c r="N161" s="122"/>
      <c r="O161" s="95"/>
    </row>
    <row r="162" spans="1:15" ht="15.75">
      <c r="A162" s="132" t="s">
        <v>365</v>
      </c>
      <c r="B162" s="25" t="s">
        <v>216</v>
      </c>
      <c r="C162" s="78">
        <v>4</v>
      </c>
      <c r="D162" s="32">
        <v>3908.5</v>
      </c>
      <c r="E162" s="78">
        <v>9</v>
      </c>
      <c r="F162" s="90"/>
      <c r="G162" s="48"/>
      <c r="I162" s="95"/>
      <c r="J162" s="119"/>
      <c r="K162" s="95"/>
      <c r="L162" s="120"/>
      <c r="M162" s="121"/>
      <c r="N162" s="122"/>
      <c r="O162" s="95"/>
    </row>
    <row r="163" spans="1:15" ht="15.75">
      <c r="A163" s="132" t="s">
        <v>366</v>
      </c>
      <c r="B163" s="25" t="s">
        <v>204</v>
      </c>
      <c r="C163" s="78">
        <v>4</v>
      </c>
      <c r="D163" s="32">
        <v>3841.8</v>
      </c>
      <c r="E163" s="78">
        <v>9</v>
      </c>
      <c r="F163" s="90"/>
      <c r="G163" s="114"/>
      <c r="I163" s="95"/>
      <c r="J163" s="119"/>
      <c r="K163" s="95"/>
      <c r="L163" s="120"/>
      <c r="M163" s="121"/>
      <c r="N163" s="122"/>
      <c r="O163" s="95"/>
    </row>
    <row r="164" spans="1:15" ht="15.75">
      <c r="A164" s="132" t="s">
        <v>367</v>
      </c>
      <c r="B164" s="25" t="s">
        <v>205</v>
      </c>
      <c r="C164" s="78">
        <v>4</v>
      </c>
      <c r="D164" s="108">
        <v>1682.3</v>
      </c>
      <c r="E164" s="78">
        <v>9</v>
      </c>
      <c r="F164" s="90"/>
      <c r="G164" s="48"/>
      <c r="I164" s="95"/>
      <c r="J164" s="119"/>
      <c r="K164" s="95"/>
      <c r="L164" s="120"/>
      <c r="M164" s="121"/>
      <c r="N164" s="122"/>
      <c r="O164" s="95"/>
    </row>
    <row r="165" spans="1:15" ht="15.75">
      <c r="A165" s="132" t="s">
        <v>368</v>
      </c>
      <c r="B165" s="25" t="s">
        <v>207</v>
      </c>
      <c r="C165" s="78">
        <v>4</v>
      </c>
      <c r="D165" s="32">
        <v>1697.1</v>
      </c>
      <c r="E165" s="78">
        <v>9</v>
      </c>
      <c r="F165" s="90"/>
      <c r="G165" s="48"/>
      <c r="I165" s="95"/>
      <c r="J165" s="119"/>
      <c r="K165" s="95"/>
      <c r="L165" s="120"/>
      <c r="M165" s="121"/>
      <c r="N165" s="122"/>
      <c r="O165" s="95"/>
    </row>
    <row r="166" spans="1:15" ht="15.75">
      <c r="A166" s="132" t="s">
        <v>369</v>
      </c>
      <c r="B166" s="25" t="s">
        <v>208</v>
      </c>
      <c r="C166" s="78">
        <v>4</v>
      </c>
      <c r="D166" s="32">
        <v>5266.53</v>
      </c>
      <c r="E166" s="78">
        <v>9</v>
      </c>
      <c r="F166" s="90"/>
      <c r="G166" s="48"/>
      <c r="I166" s="95"/>
      <c r="J166" s="119"/>
      <c r="K166" s="95"/>
      <c r="L166" s="120"/>
      <c r="M166" s="121"/>
      <c r="N166" s="122"/>
      <c r="O166" s="95"/>
    </row>
    <row r="167" spans="1:15" ht="15.75">
      <c r="A167" s="132" t="s">
        <v>370</v>
      </c>
      <c r="B167" s="25" t="s">
        <v>210</v>
      </c>
      <c r="C167" s="78">
        <v>4</v>
      </c>
      <c r="D167" s="32">
        <v>1686.4</v>
      </c>
      <c r="E167" s="78">
        <v>9</v>
      </c>
      <c r="F167" s="90"/>
      <c r="G167" s="114"/>
      <c r="I167" s="95"/>
      <c r="J167" s="119"/>
      <c r="K167" s="95"/>
      <c r="L167" s="120"/>
      <c r="M167" s="121"/>
      <c r="N167" s="122"/>
      <c r="O167" s="95"/>
    </row>
    <row r="168" spans="1:15" ht="15.75">
      <c r="A168" s="132" t="s">
        <v>371</v>
      </c>
      <c r="B168" s="25" t="s">
        <v>211</v>
      </c>
      <c r="C168" s="78">
        <v>4</v>
      </c>
      <c r="D168" s="32">
        <v>3840.3</v>
      </c>
      <c r="E168" s="78">
        <v>9</v>
      </c>
      <c r="F168" s="90"/>
      <c r="G168" s="48"/>
      <c r="I168" s="95"/>
      <c r="J168" s="119"/>
      <c r="K168" s="95"/>
      <c r="L168" s="120"/>
      <c r="M168" s="121"/>
      <c r="N168" s="122"/>
      <c r="O168" s="95"/>
    </row>
    <row r="169" spans="1:15" ht="15.75">
      <c r="A169" s="132" t="s">
        <v>372</v>
      </c>
      <c r="B169" s="25" t="s">
        <v>212</v>
      </c>
      <c r="C169" s="78">
        <v>4</v>
      </c>
      <c r="D169" s="32">
        <v>1697.6</v>
      </c>
      <c r="E169" s="78">
        <v>9</v>
      </c>
      <c r="F169" s="90"/>
      <c r="G169" s="48"/>
      <c r="I169" s="95"/>
      <c r="J169" s="119"/>
      <c r="K169" s="95"/>
      <c r="L169" s="120"/>
      <c r="M169" s="121"/>
      <c r="N169" s="122"/>
      <c r="O169" s="95"/>
    </row>
    <row r="170" spans="1:15" ht="15.75">
      <c r="A170" s="132" t="s">
        <v>373</v>
      </c>
      <c r="B170" s="25" t="s">
        <v>213</v>
      </c>
      <c r="C170" s="78">
        <v>4</v>
      </c>
      <c r="D170" s="32">
        <v>2627.52</v>
      </c>
      <c r="E170" s="78">
        <v>9</v>
      </c>
      <c r="F170" s="90"/>
      <c r="G170" s="48"/>
      <c r="I170" s="95"/>
      <c r="J170" s="119"/>
      <c r="K170" s="95"/>
      <c r="L170" s="120"/>
      <c r="M170" s="121"/>
      <c r="N170" s="122"/>
      <c r="O170" s="95"/>
    </row>
    <row r="171" spans="1:15" ht="15.75">
      <c r="A171" s="132" t="s">
        <v>374</v>
      </c>
      <c r="B171" s="25" t="s">
        <v>214</v>
      </c>
      <c r="C171" s="78">
        <v>4</v>
      </c>
      <c r="D171" s="32">
        <v>5269.1</v>
      </c>
      <c r="E171" s="78">
        <v>9</v>
      </c>
      <c r="F171" s="130"/>
      <c r="G171" s="48"/>
      <c r="I171" s="95"/>
      <c r="J171" s="119"/>
      <c r="K171" s="95"/>
      <c r="L171" s="120"/>
      <c r="M171" s="121"/>
      <c r="N171" s="122"/>
      <c r="O171" s="95"/>
    </row>
    <row r="172" spans="1:15" ht="15.75">
      <c r="A172" s="132" t="s">
        <v>375</v>
      </c>
      <c r="B172" s="25" t="s">
        <v>224</v>
      </c>
      <c r="C172" s="78">
        <v>2</v>
      </c>
      <c r="D172" s="32">
        <v>2374.44</v>
      </c>
      <c r="E172" s="78">
        <v>9</v>
      </c>
      <c r="F172" s="90"/>
      <c r="G172" s="48"/>
      <c r="I172" s="95"/>
      <c r="J172" s="119"/>
      <c r="K172" s="95"/>
      <c r="L172" s="120"/>
      <c r="M172" s="121"/>
      <c r="N172" s="122"/>
      <c r="O172" s="95"/>
    </row>
    <row r="173" spans="1:15" ht="15.75">
      <c r="A173" s="132" t="s">
        <v>376</v>
      </c>
      <c r="B173" s="25" t="s">
        <v>244</v>
      </c>
      <c r="C173" s="78">
        <v>2</v>
      </c>
      <c r="D173" s="32">
        <v>3840.5</v>
      </c>
      <c r="E173" s="78">
        <v>9</v>
      </c>
      <c r="F173" s="90"/>
      <c r="G173" s="48"/>
      <c r="I173" s="95"/>
      <c r="J173" s="119"/>
      <c r="K173" s="95"/>
      <c r="L173" s="120"/>
      <c r="M173" s="121"/>
      <c r="N173" s="122"/>
      <c r="O173" s="95"/>
    </row>
    <row r="174" spans="1:15" ht="15.75">
      <c r="A174" s="132" t="s">
        <v>377</v>
      </c>
      <c r="B174" s="25" t="s">
        <v>245</v>
      </c>
      <c r="C174" s="78">
        <v>2</v>
      </c>
      <c r="D174" s="32">
        <v>11372.1</v>
      </c>
      <c r="E174" s="78">
        <v>9</v>
      </c>
      <c r="F174" s="90"/>
      <c r="G174" s="48"/>
      <c r="I174" s="95"/>
      <c r="J174" s="119"/>
      <c r="K174" s="95"/>
      <c r="L174" s="120"/>
      <c r="M174" s="121"/>
      <c r="N174" s="122"/>
      <c r="O174" s="95"/>
    </row>
    <row r="175" spans="1:15" ht="15.75">
      <c r="A175" s="132" t="s">
        <v>378</v>
      </c>
      <c r="B175" s="25" t="s">
        <v>246</v>
      </c>
      <c r="C175" s="78">
        <v>2</v>
      </c>
      <c r="D175" s="32">
        <v>1222.7</v>
      </c>
      <c r="E175" s="78">
        <v>9</v>
      </c>
      <c r="F175" s="90"/>
      <c r="G175" s="48"/>
      <c r="I175" s="95"/>
      <c r="J175" s="119"/>
      <c r="K175" s="95"/>
      <c r="L175" s="120"/>
      <c r="M175" s="121"/>
      <c r="N175" s="122"/>
      <c r="O175" s="95"/>
    </row>
    <row r="176" spans="1:15" ht="15.75">
      <c r="A176" s="131"/>
      <c r="D176" s="46">
        <f>SUM(D36:D175)</f>
        <v>531342.44000000006</v>
      </c>
      <c r="F176" s="302" t="s">
        <v>537</v>
      </c>
      <c r="G176" s="302"/>
      <c r="I176" s="95"/>
      <c r="J176" s="119"/>
      <c r="K176" s="95"/>
      <c r="L176" s="120"/>
      <c r="M176" s="121"/>
      <c r="N176" s="122"/>
      <c r="O176" s="95"/>
    </row>
    <row r="177" spans="4:15" ht="15.75">
      <c r="F177" s="51"/>
      <c r="G177" s="48" t="s">
        <v>492</v>
      </c>
      <c r="N177" s="122"/>
      <c r="O177" s="95"/>
    </row>
    <row r="178" spans="4:15" ht="15.75">
      <c r="D178" s="46"/>
      <c r="G178" s="48"/>
      <c r="N178" s="122"/>
      <c r="O178" s="95"/>
    </row>
    <row r="179" spans="4:15" ht="18.75">
      <c r="G179" s="259">
        <f>I78+A175</f>
        <v>182</v>
      </c>
    </row>
  </sheetData>
  <mergeCells count="123">
    <mergeCell ref="F36:G36"/>
    <mergeCell ref="N36:O36"/>
    <mergeCell ref="F176:G176"/>
    <mergeCell ref="B33:D33"/>
    <mergeCell ref="E33:G33"/>
    <mergeCell ref="J33:L33"/>
    <mergeCell ref="M33:O33"/>
    <mergeCell ref="B31:D31"/>
    <mergeCell ref="E31:F31"/>
    <mergeCell ref="J31:L31"/>
    <mergeCell ref="M31:N31"/>
    <mergeCell ref="B32:D32"/>
    <mergeCell ref="E32:F32"/>
    <mergeCell ref="J32:L32"/>
    <mergeCell ref="M32:N32"/>
    <mergeCell ref="B29:D29"/>
    <mergeCell ref="E29:F29"/>
    <mergeCell ref="J29:L29"/>
    <mergeCell ref="M29:N29"/>
    <mergeCell ref="B30:D30"/>
    <mergeCell ref="E30:F30"/>
    <mergeCell ref="J30:L30"/>
    <mergeCell ref="M30:N30"/>
    <mergeCell ref="B26:D26"/>
    <mergeCell ref="E26:F26"/>
    <mergeCell ref="J26:L26"/>
    <mergeCell ref="M26:N26"/>
    <mergeCell ref="B28:D28"/>
    <mergeCell ref="E28:F28"/>
    <mergeCell ref="J28:L28"/>
    <mergeCell ref="M28:N28"/>
    <mergeCell ref="B24:D24"/>
    <mergeCell ref="E24:F24"/>
    <mergeCell ref="J24:L24"/>
    <mergeCell ref="M24:N24"/>
    <mergeCell ref="B25:D25"/>
    <mergeCell ref="E25:F25"/>
    <mergeCell ref="J25:L25"/>
    <mergeCell ref="M25:N25"/>
    <mergeCell ref="B22:D22"/>
    <mergeCell ref="E22:F22"/>
    <mergeCell ref="J22:L22"/>
    <mergeCell ref="M22:N22"/>
    <mergeCell ref="B23:D23"/>
    <mergeCell ref="E23:F23"/>
    <mergeCell ref="J23:L23"/>
    <mergeCell ref="M23:N23"/>
    <mergeCell ref="B20:D20"/>
    <mergeCell ref="E20:F20"/>
    <mergeCell ref="J20:L20"/>
    <mergeCell ref="M20:N20"/>
    <mergeCell ref="B21:D21"/>
    <mergeCell ref="E21:F21"/>
    <mergeCell ref="J21:L21"/>
    <mergeCell ref="M21:N21"/>
    <mergeCell ref="E18:F18"/>
    <mergeCell ref="M18:N18"/>
    <mergeCell ref="B19:D19"/>
    <mergeCell ref="E19:F19"/>
    <mergeCell ref="J19:L19"/>
    <mergeCell ref="M19:N19"/>
    <mergeCell ref="B16:D16"/>
    <mergeCell ref="E16:F16"/>
    <mergeCell ref="J16:L16"/>
    <mergeCell ref="M16:N16"/>
    <mergeCell ref="B17:D17"/>
    <mergeCell ref="E17:F17"/>
    <mergeCell ref="J17:L17"/>
    <mergeCell ref="M17:N17"/>
    <mergeCell ref="B14:D14"/>
    <mergeCell ref="E14:F14"/>
    <mergeCell ref="J14:L14"/>
    <mergeCell ref="M14:N14"/>
    <mergeCell ref="B15:D15"/>
    <mergeCell ref="E15:F15"/>
    <mergeCell ref="J15:L15"/>
    <mergeCell ref="M15:N15"/>
    <mergeCell ref="B12:D12"/>
    <mergeCell ref="E12:F12"/>
    <mergeCell ref="J12:L12"/>
    <mergeCell ref="M12:N12"/>
    <mergeCell ref="B13:D13"/>
    <mergeCell ref="E13:F13"/>
    <mergeCell ref="J13:L13"/>
    <mergeCell ref="M13:N13"/>
    <mergeCell ref="B10:D10"/>
    <mergeCell ref="E10:F10"/>
    <mergeCell ref="J10:L10"/>
    <mergeCell ref="M10:N10"/>
    <mergeCell ref="B11:D11"/>
    <mergeCell ref="E11:F11"/>
    <mergeCell ref="J11:L11"/>
    <mergeCell ref="M11:N11"/>
    <mergeCell ref="B8:D8"/>
    <mergeCell ref="E8:F8"/>
    <mergeCell ref="J8:L8"/>
    <mergeCell ref="M8:N8"/>
    <mergeCell ref="B9:D9"/>
    <mergeCell ref="E9:F9"/>
    <mergeCell ref="J9:L9"/>
    <mergeCell ref="M9:N9"/>
    <mergeCell ref="B6:D6"/>
    <mergeCell ref="E6:F6"/>
    <mergeCell ref="J6:L6"/>
    <mergeCell ref="M6:N6"/>
    <mergeCell ref="B7:D7"/>
    <mergeCell ref="E7:F7"/>
    <mergeCell ref="J7:L7"/>
    <mergeCell ref="M7:N7"/>
    <mergeCell ref="B4:D4"/>
    <mergeCell ref="E4:F4"/>
    <mergeCell ref="J4:L4"/>
    <mergeCell ref="M4:N4"/>
    <mergeCell ref="B5:D5"/>
    <mergeCell ref="E5:F5"/>
    <mergeCell ref="J5:L5"/>
    <mergeCell ref="M5:N5"/>
    <mergeCell ref="A1:G1"/>
    <mergeCell ref="I1:O1"/>
    <mergeCell ref="A2:G2"/>
    <mergeCell ref="I2:O2"/>
    <mergeCell ref="A3:G3"/>
    <mergeCell ref="I3:O3"/>
  </mergeCells>
  <pageMargins left="0.46" right="0.26" top="0.48" bottom="0.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opLeftCell="A10" workbookViewId="0">
      <selection activeCell="L37" sqref="L37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4.67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11.39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31.43</v>
      </c>
      <c r="F33" s="294"/>
      <c r="G33" s="295"/>
    </row>
    <row r="34" spans="1:12" ht="9.6" customHeight="1">
      <c r="A34" s="24"/>
      <c r="B34" s="296"/>
      <c r="C34" s="296"/>
      <c r="D34" s="296"/>
      <c r="E34" s="296"/>
      <c r="F34" s="297"/>
      <c r="G34" s="24"/>
      <c r="H34" s="24"/>
    </row>
    <row r="35" spans="1:12" ht="20.4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3.9" customHeight="1">
      <c r="A36" s="79">
        <v>1</v>
      </c>
      <c r="B36" s="25" t="s">
        <v>287</v>
      </c>
      <c r="C36" s="78">
        <v>5</v>
      </c>
      <c r="D36" s="32">
        <v>3813.9</v>
      </c>
      <c r="E36" s="27">
        <v>9</v>
      </c>
      <c r="F36" s="300" t="s">
        <v>546</v>
      </c>
      <c r="G36" s="72"/>
      <c r="I36" s="26"/>
      <c r="J36" s="113"/>
      <c r="K36" s="26"/>
      <c r="L36" s="49"/>
    </row>
    <row r="37" spans="1:12" ht="13.9" customHeight="1">
      <c r="A37" s="79">
        <v>2</v>
      </c>
      <c r="B37" s="25" t="s">
        <v>288</v>
      </c>
      <c r="C37" s="78">
        <v>5</v>
      </c>
      <c r="D37" s="32">
        <v>3889.7</v>
      </c>
      <c r="E37" s="27">
        <v>9</v>
      </c>
      <c r="F37" s="300"/>
      <c r="G37" s="72"/>
      <c r="I37" s="26"/>
      <c r="J37" s="113"/>
      <c r="K37" s="26"/>
      <c r="L37" s="49"/>
    </row>
    <row r="38" spans="1:12" ht="13.9" customHeight="1">
      <c r="A38" s="79">
        <v>4</v>
      </c>
      <c r="B38" s="25" t="s">
        <v>285</v>
      </c>
      <c r="C38" s="78">
        <v>3</v>
      </c>
      <c r="D38" s="32">
        <v>1206.5999999999999</v>
      </c>
      <c r="E38" s="27">
        <v>9</v>
      </c>
      <c r="F38" s="300"/>
      <c r="G38" s="48"/>
      <c r="I38" s="26"/>
      <c r="J38" s="113"/>
      <c r="K38" s="26"/>
      <c r="L38" s="104"/>
    </row>
    <row r="39" spans="1:12" ht="17.45" customHeight="1">
      <c r="D39" s="46">
        <f>SUM(D36:D38)</f>
        <v>8910.2000000000007</v>
      </c>
      <c r="G39" s="48"/>
      <c r="I39" s="51"/>
      <c r="J39" s="51"/>
      <c r="K39" s="51"/>
      <c r="L39" s="215"/>
    </row>
    <row r="40" spans="1:12" ht="12" customHeight="1">
      <c r="G40" s="48"/>
      <c r="I40" s="51"/>
      <c r="J40" s="51"/>
      <c r="K40" s="51"/>
      <c r="L40" s="51"/>
    </row>
    <row r="41" spans="1:12" ht="12" customHeight="1">
      <c r="G41" s="48"/>
      <c r="I41" s="51"/>
      <c r="J41" s="51"/>
      <c r="K41" s="51"/>
      <c r="L41" s="51"/>
    </row>
    <row r="42" spans="1:12" ht="12" customHeight="1">
      <c r="D42" s="46"/>
      <c r="G42" s="48"/>
    </row>
    <row r="43" spans="1:12" ht="12" customHeight="1">
      <c r="G43" s="48"/>
    </row>
    <row r="44" spans="1:12" ht="12" customHeight="1">
      <c r="G44" s="48"/>
    </row>
    <row r="45" spans="1:12" ht="12" customHeight="1">
      <c r="G45" s="50"/>
    </row>
    <row r="46" spans="1:12" ht="12" customHeight="1">
      <c r="D46" s="47"/>
    </row>
    <row r="47" spans="1:12" ht="12" customHeight="1"/>
  </sheetData>
  <mergeCells count="63">
    <mergeCell ref="F36:F38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topLeftCell="A13" workbookViewId="0">
      <selection activeCell="F43" sqref="F43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68">
        <v>-0.78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5.94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25.98</v>
      </c>
      <c r="F33" s="294"/>
      <c r="G33" s="295"/>
    </row>
    <row r="34" spans="1:12" ht="13.15" customHeight="1">
      <c r="A34" s="24"/>
      <c r="B34" s="296"/>
      <c r="C34" s="296"/>
      <c r="D34" s="296"/>
      <c r="E34" s="296"/>
      <c r="F34" s="297"/>
      <c r="G34" s="24"/>
      <c r="H34" s="24"/>
    </row>
    <row r="35" spans="1:12" ht="21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3.9" customHeight="1">
      <c r="A36" s="79">
        <v>1</v>
      </c>
      <c r="B36" s="25" t="s">
        <v>262</v>
      </c>
      <c r="C36" s="78">
        <v>3</v>
      </c>
      <c r="D36" s="108">
        <v>1210.2</v>
      </c>
      <c r="E36" s="78">
        <v>9</v>
      </c>
      <c r="F36" s="301" t="s">
        <v>549</v>
      </c>
      <c r="G36" s="302"/>
      <c r="I36" s="26"/>
      <c r="J36" s="113"/>
      <c r="K36" s="26"/>
      <c r="L36" s="109"/>
    </row>
    <row r="37" spans="1:12" ht="12" customHeight="1">
      <c r="G37" s="48"/>
      <c r="I37" s="51"/>
      <c r="J37" s="51"/>
      <c r="K37" s="51"/>
      <c r="L37" s="51"/>
    </row>
    <row r="38" spans="1:12" ht="12" customHeight="1">
      <c r="G38" s="48"/>
      <c r="I38" s="51"/>
      <c r="J38" s="51"/>
      <c r="K38" s="51"/>
      <c r="L38" s="51"/>
    </row>
    <row r="39" spans="1:12" ht="12" customHeight="1">
      <c r="D39" s="46"/>
      <c r="G39" s="48"/>
    </row>
    <row r="40" spans="1:12" ht="12" customHeight="1">
      <c r="G40" s="48"/>
    </row>
    <row r="41" spans="1:12" ht="12" customHeight="1">
      <c r="G41" s="48"/>
    </row>
    <row r="42" spans="1:12" ht="12" customHeight="1">
      <c r="G42" s="50"/>
    </row>
    <row r="43" spans="1:12" ht="12" customHeight="1">
      <c r="D43" s="47"/>
    </row>
    <row r="44" spans="1:12" ht="12" customHeight="1"/>
  </sheetData>
  <mergeCells count="63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0"/>
  <sheetViews>
    <sheetView topLeftCell="A10" workbookViewId="0">
      <selection activeCell="S14" sqref="S14"/>
    </sheetView>
  </sheetViews>
  <sheetFormatPr defaultRowHeight="15"/>
  <cols>
    <col min="1" max="1" width="6.28515625" customWidth="1"/>
    <col min="2" max="2" width="26.85546875" customWidth="1"/>
    <col min="3" max="3" width="7.42578125" customWidth="1"/>
    <col min="4" max="4" width="13" customWidth="1"/>
    <col min="5" max="5" width="11.140625" customWidth="1"/>
    <col min="6" max="6" width="9.28515625" customWidth="1"/>
    <col min="7" max="7" width="9.7109375" customWidth="1"/>
    <col min="8" max="8" width="6.140625" customWidth="1"/>
  </cols>
  <sheetData>
    <row r="1" spans="1:8" ht="16.5">
      <c r="A1" s="262"/>
      <c r="B1" s="262"/>
      <c r="C1" s="262"/>
      <c r="D1" s="262"/>
      <c r="E1" s="262"/>
      <c r="F1" s="262"/>
      <c r="G1" s="262"/>
      <c r="H1" s="217"/>
    </row>
    <row r="2" spans="1:8" ht="32.25" customHeight="1">
      <c r="A2" s="303" t="s">
        <v>230</v>
      </c>
      <c r="B2" s="303"/>
      <c r="C2" s="303"/>
      <c r="D2" s="303"/>
      <c r="E2" s="303"/>
      <c r="F2" s="303"/>
      <c r="G2" s="303"/>
    </row>
    <row r="3" spans="1:8" ht="15" customHeight="1">
      <c r="A3" s="304" t="s">
        <v>438</v>
      </c>
      <c r="B3" s="304"/>
      <c r="C3" s="304"/>
      <c r="D3" s="304"/>
      <c r="E3" s="304"/>
      <c r="F3" s="304"/>
      <c r="G3" s="304"/>
    </row>
    <row r="4" spans="1:8" ht="31.5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8">
      <c r="A5" s="12"/>
      <c r="B5" s="18" t="s">
        <v>0</v>
      </c>
      <c r="C5" s="18"/>
      <c r="D5" s="18"/>
      <c r="E5" s="261"/>
      <c r="F5" s="261"/>
      <c r="G5" s="14"/>
    </row>
    <row r="6" spans="1:8" ht="18" customHeight="1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8" ht="24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8" ht="23.25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8" ht="18.600000000000001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8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8" ht="16.899999999999999" customHeight="1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</row>
    <row r="12" spans="1:8" ht="16.899999999999999" customHeight="1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</row>
    <row r="13" spans="1:8" ht="16.899999999999999" customHeight="1">
      <c r="A13" s="2">
        <v>8</v>
      </c>
      <c r="B13" s="267" t="s">
        <v>6</v>
      </c>
      <c r="C13" s="267"/>
      <c r="D13" s="267"/>
      <c r="E13" s="269" t="s">
        <v>4</v>
      </c>
      <c r="F13" s="269"/>
      <c r="G13" s="65">
        <v>1.26</v>
      </c>
    </row>
    <row r="14" spans="1:8" ht="24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5">
        <v>2.08</v>
      </c>
    </row>
    <row r="15" spans="1:8" ht="17.4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8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7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7">
      <c r="A18" s="4"/>
      <c r="B18" s="13" t="s">
        <v>16</v>
      </c>
      <c r="C18" s="10"/>
      <c r="D18" s="19"/>
      <c r="E18" s="261"/>
      <c r="F18" s="261"/>
      <c r="G18" s="14"/>
    </row>
    <row r="19" spans="1:7">
      <c r="A19" s="3">
        <v>12</v>
      </c>
      <c r="B19" s="270" t="s">
        <v>21</v>
      </c>
      <c r="C19" s="271"/>
      <c r="D19" s="272"/>
      <c r="E19" s="273" t="s">
        <v>22</v>
      </c>
      <c r="F19" s="273"/>
      <c r="G19" s="68">
        <v>-1.47</v>
      </c>
    </row>
    <row r="20" spans="1:7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7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7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</row>
    <row r="23" spans="1:7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7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7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7">
      <c r="A26" s="15"/>
      <c r="B26" s="274" t="s">
        <v>15</v>
      </c>
      <c r="C26" s="274"/>
      <c r="D26" s="275"/>
      <c r="E26" s="277"/>
      <c r="F26" s="278"/>
      <c r="G26" s="16">
        <f>G20+G19</f>
        <v>6.6700000000000008</v>
      </c>
    </row>
    <row r="27" spans="1:7">
      <c r="A27" s="4"/>
      <c r="B27" s="13" t="s">
        <v>23</v>
      </c>
      <c r="C27" s="10"/>
      <c r="D27" s="19"/>
      <c r="E27" s="208"/>
      <c r="F27" s="208"/>
      <c r="G27" s="14"/>
    </row>
    <row r="28" spans="1:7">
      <c r="A28" s="67">
        <v>14</v>
      </c>
      <c r="B28" s="279" t="s">
        <v>227</v>
      </c>
      <c r="C28" s="280"/>
      <c r="D28" s="281"/>
      <c r="E28" s="282" t="s">
        <v>263</v>
      </c>
      <c r="F28" s="283"/>
      <c r="G28" s="5">
        <v>0.4</v>
      </c>
    </row>
    <row r="29" spans="1:7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8" ht="12.75" customHeight="1">
      <c r="A33" s="22"/>
      <c r="B33" s="291" t="s">
        <v>26</v>
      </c>
      <c r="C33" s="291"/>
      <c r="D33" s="292"/>
      <c r="E33" s="293">
        <f>G17+G26+G32</f>
        <v>26.71</v>
      </c>
      <c r="F33" s="294"/>
      <c r="G33" s="295"/>
    </row>
    <row r="34" spans="1:8" ht="6" customHeight="1">
      <c r="A34" s="24"/>
      <c r="B34" s="296"/>
      <c r="C34" s="296"/>
      <c r="D34" s="296"/>
      <c r="E34" s="296"/>
      <c r="F34" s="297"/>
      <c r="G34" s="24"/>
    </row>
    <row r="35" spans="1:8" ht="1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3"/>
      <c r="H35" s="51"/>
    </row>
    <row r="36" spans="1:8" ht="18.600000000000001" customHeight="1">
      <c r="A36" s="205">
        <v>1</v>
      </c>
      <c r="B36" s="52" t="s">
        <v>264</v>
      </c>
      <c r="C36" s="205">
        <v>1</v>
      </c>
      <c r="D36" s="218">
        <v>3610</v>
      </c>
      <c r="E36" s="205">
        <v>9</v>
      </c>
      <c r="F36" s="305" t="s">
        <v>549</v>
      </c>
      <c r="G36" s="306"/>
    </row>
    <row r="37" spans="1:8" ht="17.45" customHeight="1">
      <c r="D37" s="219"/>
      <c r="G37" s="103"/>
    </row>
    <row r="38" spans="1:8" ht="12" customHeight="1">
      <c r="A38" s="95"/>
      <c r="B38" s="119"/>
      <c r="C38" s="95"/>
      <c r="D38" s="120"/>
      <c r="E38" s="121"/>
      <c r="F38" s="122"/>
      <c r="G38" s="95"/>
    </row>
    <row r="39" spans="1:8" ht="12" customHeight="1">
      <c r="A39" s="95"/>
      <c r="B39" s="119"/>
      <c r="C39" s="95"/>
      <c r="D39" s="120"/>
      <c r="E39" s="121"/>
      <c r="F39" s="122"/>
      <c r="G39" s="95"/>
    </row>
    <row r="40" spans="1:8" ht="12" customHeight="1">
      <c r="A40" s="95"/>
      <c r="B40" s="119"/>
      <c r="C40" s="95"/>
      <c r="D40" s="120"/>
      <c r="E40" s="121"/>
      <c r="F40" s="122"/>
      <c r="G40" s="95"/>
    </row>
    <row r="41" spans="1:8" ht="12" customHeight="1">
      <c r="A41" s="95"/>
      <c r="B41" s="119"/>
      <c r="C41" s="95"/>
      <c r="D41" s="120"/>
      <c r="E41" s="121"/>
      <c r="F41" s="122"/>
      <c r="G41" s="95"/>
    </row>
    <row r="42" spans="1:8" ht="12" customHeight="1">
      <c r="A42" s="95"/>
      <c r="B42" s="119"/>
      <c r="C42" s="95"/>
      <c r="D42" s="120"/>
      <c r="E42" s="121"/>
      <c r="F42" s="122"/>
      <c r="G42" s="95"/>
    </row>
    <row r="43" spans="1:8" ht="12" customHeight="1">
      <c r="A43" s="95"/>
      <c r="B43" s="119"/>
      <c r="C43" s="95"/>
      <c r="D43" s="120"/>
      <c r="E43" s="121"/>
      <c r="F43" s="122"/>
      <c r="G43" s="95"/>
    </row>
    <row r="44" spans="1:8" ht="12" customHeight="1">
      <c r="A44" s="95"/>
      <c r="B44" s="119"/>
      <c r="C44" s="95"/>
      <c r="D44" s="120"/>
      <c r="E44" s="121"/>
      <c r="F44" s="122"/>
      <c r="G44" s="95"/>
    </row>
    <row r="45" spans="1:8" ht="12" customHeight="1">
      <c r="A45" s="95"/>
      <c r="B45" s="119"/>
      <c r="C45" s="95"/>
      <c r="D45" s="120"/>
      <c r="E45" s="121"/>
      <c r="F45" s="122"/>
      <c r="G45" s="95"/>
    </row>
    <row r="46" spans="1:8" ht="12" customHeight="1">
      <c r="A46" s="95"/>
      <c r="B46" s="119"/>
      <c r="C46" s="95"/>
      <c r="D46" s="120"/>
      <c r="E46" s="121"/>
      <c r="F46" s="122"/>
      <c r="G46" s="95"/>
    </row>
    <row r="47" spans="1:8" ht="12" customHeight="1">
      <c r="A47" s="95"/>
      <c r="B47" s="119"/>
      <c r="C47" s="95"/>
      <c r="D47" s="120"/>
      <c r="E47" s="121"/>
      <c r="F47" s="124"/>
      <c r="G47" s="126"/>
    </row>
    <row r="48" spans="1:8" ht="12" customHeight="1">
      <c r="A48" s="95"/>
      <c r="B48" s="119"/>
      <c r="C48" s="95"/>
      <c r="D48" s="120"/>
      <c r="E48" s="121"/>
      <c r="F48" s="122"/>
      <c r="G48" s="95"/>
    </row>
    <row r="49" spans="1:7" ht="15.75">
      <c r="A49" s="95"/>
      <c r="B49" s="119"/>
      <c r="C49" s="95"/>
      <c r="D49" s="120"/>
      <c r="E49" s="121"/>
      <c r="F49" s="122"/>
      <c r="G49" s="95"/>
    </row>
    <row r="50" spans="1:7" ht="15.75">
      <c r="A50" s="95"/>
      <c r="B50" s="119"/>
      <c r="C50" s="95"/>
      <c r="D50" s="120"/>
      <c r="E50" s="121"/>
      <c r="F50" s="122"/>
      <c r="G50" s="95"/>
    </row>
    <row r="51" spans="1:7" ht="15.75">
      <c r="A51" s="95"/>
      <c r="B51" s="119"/>
      <c r="C51" s="95"/>
      <c r="D51" s="120"/>
      <c r="E51" s="121"/>
      <c r="F51" s="122"/>
      <c r="G51" s="95"/>
    </row>
    <row r="52" spans="1:7" ht="15.75">
      <c r="A52" s="95"/>
      <c r="B52" s="119"/>
      <c r="C52" s="95"/>
      <c r="D52" s="120"/>
      <c r="E52" s="121"/>
      <c r="F52" s="122"/>
      <c r="G52" s="95"/>
    </row>
    <row r="53" spans="1:7" ht="15.75">
      <c r="A53" s="95"/>
      <c r="B53" s="119"/>
      <c r="C53" s="95"/>
      <c r="D53" s="120"/>
      <c r="E53" s="121"/>
      <c r="F53" s="122"/>
      <c r="G53" s="95"/>
    </row>
    <row r="54" spans="1:7" ht="15.75">
      <c r="A54" s="95"/>
      <c r="B54" s="119"/>
      <c r="C54" s="95"/>
      <c r="D54" s="120"/>
      <c r="E54" s="121"/>
      <c r="F54" s="122"/>
      <c r="G54" s="95"/>
    </row>
    <row r="55" spans="1:7" ht="15.75">
      <c r="A55" s="95"/>
      <c r="B55" s="119"/>
      <c r="C55" s="95"/>
      <c r="D55" s="120"/>
      <c r="E55" s="121"/>
      <c r="F55" s="122"/>
      <c r="G55" s="95"/>
    </row>
    <row r="56" spans="1:7" ht="15.75">
      <c r="A56" s="95"/>
      <c r="B56" s="119"/>
      <c r="C56" s="95"/>
      <c r="D56" s="120"/>
      <c r="E56" s="121"/>
      <c r="F56" s="122"/>
      <c r="G56" s="95"/>
    </row>
    <row r="57" spans="1:7" ht="15.75">
      <c r="A57" s="95"/>
      <c r="B57" s="119"/>
      <c r="C57" s="95"/>
      <c r="D57" s="120"/>
      <c r="E57" s="121"/>
      <c r="F57" s="122"/>
      <c r="G57" s="95"/>
    </row>
    <row r="58" spans="1:7" ht="15.75">
      <c r="A58" s="95"/>
      <c r="B58" s="119"/>
      <c r="C58" s="95"/>
      <c r="D58" s="120"/>
      <c r="E58" s="121"/>
      <c r="F58" s="122"/>
      <c r="G58" s="95"/>
    </row>
    <row r="59" spans="1:7" ht="15.75">
      <c r="A59" s="95"/>
      <c r="B59" s="119"/>
      <c r="C59" s="95"/>
      <c r="D59" s="120"/>
      <c r="E59" s="121"/>
      <c r="F59" s="122"/>
      <c r="G59" s="95"/>
    </row>
    <row r="60" spans="1:7" ht="15.75">
      <c r="A60" s="95"/>
      <c r="B60" s="119"/>
      <c r="C60" s="95"/>
      <c r="D60" s="120"/>
      <c r="E60" s="121"/>
      <c r="F60" s="122"/>
      <c r="G60" s="95"/>
    </row>
    <row r="61" spans="1:7" ht="15.75">
      <c r="A61" s="95"/>
      <c r="B61" s="119"/>
      <c r="C61" s="95"/>
      <c r="D61" s="120"/>
      <c r="E61" s="121"/>
      <c r="F61" s="122"/>
      <c r="G61" s="95"/>
    </row>
    <row r="62" spans="1:7" ht="15.75">
      <c r="A62" s="95"/>
      <c r="B62" s="119"/>
      <c r="C62" s="95"/>
      <c r="D62" s="120"/>
      <c r="E62" s="121"/>
      <c r="F62" s="122"/>
      <c r="G62" s="95"/>
    </row>
    <row r="63" spans="1:7" ht="15.75">
      <c r="A63" s="95"/>
      <c r="B63" s="119"/>
      <c r="C63" s="95"/>
      <c r="D63" s="120"/>
      <c r="E63" s="121"/>
      <c r="F63" s="122"/>
      <c r="G63" s="95"/>
    </row>
    <row r="64" spans="1:7" ht="15.75">
      <c r="A64" s="95"/>
      <c r="B64" s="119"/>
      <c r="C64" s="95"/>
      <c r="D64" s="120"/>
      <c r="E64" s="121"/>
      <c r="F64" s="122"/>
      <c r="G64" s="95"/>
    </row>
    <row r="65" spans="1:7" ht="15.75">
      <c r="A65" s="95"/>
      <c r="B65" s="119"/>
      <c r="C65" s="95"/>
      <c r="D65" s="120"/>
      <c r="E65" s="121"/>
      <c r="F65" s="122"/>
      <c r="G65" s="95"/>
    </row>
    <row r="66" spans="1:7" ht="15.75">
      <c r="A66" s="95"/>
      <c r="B66" s="119"/>
      <c r="C66" s="95"/>
      <c r="D66" s="120"/>
      <c r="E66" s="121"/>
      <c r="F66" s="122"/>
      <c r="G66" s="95"/>
    </row>
    <row r="67" spans="1:7" ht="15.75">
      <c r="A67" s="95"/>
      <c r="B67" s="119"/>
      <c r="C67" s="95"/>
      <c r="D67" s="120"/>
      <c r="E67" s="121"/>
      <c r="F67" s="122"/>
      <c r="G67" s="95"/>
    </row>
    <row r="68" spans="1:7" ht="15.75">
      <c r="A68" s="95"/>
      <c r="B68" s="119"/>
      <c r="C68" s="95"/>
      <c r="D68" s="120"/>
      <c r="E68" s="121"/>
      <c r="F68" s="122"/>
      <c r="G68" s="95"/>
    </row>
    <row r="69" spans="1:7" ht="15.75">
      <c r="A69" s="95"/>
      <c r="B69" s="119"/>
      <c r="C69" s="95"/>
      <c r="D69" s="120"/>
      <c r="E69" s="121"/>
      <c r="F69" s="122"/>
      <c r="G69" s="95"/>
    </row>
    <row r="70" spans="1:7" ht="15.75">
      <c r="A70" s="95"/>
      <c r="B70" s="119"/>
      <c r="C70" s="95"/>
      <c r="D70" s="120"/>
      <c r="E70" s="121"/>
      <c r="F70" s="122"/>
      <c r="G70" s="95"/>
    </row>
    <row r="71" spans="1:7" ht="15.75">
      <c r="A71" s="95"/>
      <c r="B71" s="119"/>
      <c r="C71" s="95"/>
      <c r="D71" s="120"/>
      <c r="E71" s="121"/>
      <c r="F71" s="122"/>
      <c r="G71" s="95"/>
    </row>
    <row r="72" spans="1:7" ht="15.75">
      <c r="A72" s="95"/>
      <c r="B72" s="119"/>
      <c r="C72" s="95"/>
      <c r="D72" s="120"/>
      <c r="E72" s="121"/>
      <c r="F72" s="122"/>
      <c r="G72" s="95"/>
    </row>
    <row r="73" spans="1:7" ht="15.75">
      <c r="A73" s="95"/>
      <c r="B73" s="119"/>
      <c r="C73" s="95"/>
      <c r="D73" s="120"/>
      <c r="E73" s="121"/>
      <c r="F73" s="122"/>
      <c r="G73" s="95"/>
    </row>
    <row r="74" spans="1:7" ht="15.75">
      <c r="A74" s="95"/>
      <c r="B74" s="119"/>
      <c r="C74" s="95"/>
      <c r="D74" s="120"/>
      <c r="E74" s="121"/>
      <c r="F74" s="122"/>
      <c r="G74" s="95"/>
    </row>
    <row r="75" spans="1:7" ht="15.75">
      <c r="A75" s="95"/>
      <c r="B75" s="119"/>
      <c r="C75" s="95"/>
      <c r="D75" s="120"/>
      <c r="E75" s="121"/>
      <c r="F75" s="122"/>
      <c r="G75" s="95"/>
    </row>
    <row r="76" spans="1:7" ht="15.75">
      <c r="A76" s="95"/>
      <c r="B76" s="119"/>
      <c r="C76" s="95"/>
      <c r="D76" s="120"/>
      <c r="E76" s="121"/>
      <c r="F76" s="122"/>
      <c r="G76" s="95"/>
    </row>
    <row r="77" spans="1:7" ht="15.75">
      <c r="A77" s="95"/>
      <c r="B77" s="119"/>
      <c r="C77" s="95"/>
      <c r="D77" s="120"/>
      <c r="E77" s="121"/>
      <c r="F77" s="122"/>
      <c r="G77" s="95"/>
    </row>
    <row r="78" spans="1:7" ht="15.75">
      <c r="A78" s="95"/>
      <c r="B78" s="119"/>
      <c r="C78" s="95"/>
      <c r="D78" s="120"/>
      <c r="E78" s="121"/>
      <c r="F78" s="122"/>
      <c r="G78" s="95"/>
    </row>
    <row r="79" spans="1:7" ht="15.75">
      <c r="A79" s="95"/>
      <c r="B79" s="119"/>
      <c r="C79" s="95"/>
      <c r="D79" s="120"/>
      <c r="E79" s="121"/>
      <c r="F79" s="122"/>
      <c r="G79" s="95"/>
    </row>
    <row r="80" spans="1:7" ht="15.75">
      <c r="A80" s="95"/>
      <c r="B80" s="119"/>
      <c r="C80" s="95"/>
      <c r="D80" s="120"/>
      <c r="E80" s="121"/>
      <c r="F80" s="122"/>
      <c r="G80" s="95"/>
    </row>
    <row r="81" spans="1:7" ht="15.75">
      <c r="A81" s="95"/>
      <c r="B81" s="119"/>
      <c r="C81" s="95"/>
      <c r="D81" s="120"/>
      <c r="E81" s="121"/>
      <c r="F81" s="122"/>
      <c r="G81" s="95"/>
    </row>
    <row r="82" spans="1:7" ht="15.75">
      <c r="A82" s="95"/>
      <c r="B82" s="119"/>
      <c r="C82" s="95"/>
      <c r="D82" s="120"/>
      <c r="E82" s="121"/>
      <c r="F82" s="122"/>
      <c r="G82" s="95"/>
    </row>
    <row r="83" spans="1:7" ht="15.75">
      <c r="A83" s="95"/>
      <c r="B83" s="119"/>
      <c r="C83" s="95"/>
      <c r="D83" s="120"/>
      <c r="E83" s="121"/>
      <c r="F83" s="122"/>
      <c r="G83" s="95"/>
    </row>
    <row r="84" spans="1:7" ht="15.75">
      <c r="A84" s="95"/>
      <c r="B84" s="119"/>
      <c r="C84" s="95"/>
      <c r="D84" s="120"/>
      <c r="E84" s="121"/>
      <c r="F84" s="122"/>
      <c r="G84" s="95"/>
    </row>
    <row r="85" spans="1:7" ht="15.75">
      <c r="A85" s="95"/>
      <c r="B85" s="119"/>
      <c r="C85" s="95"/>
      <c r="D85" s="120"/>
      <c r="E85" s="121"/>
      <c r="F85" s="122"/>
      <c r="G85" s="95"/>
    </row>
    <row r="86" spans="1:7" ht="15.75">
      <c r="A86" s="95"/>
      <c r="B86" s="119"/>
      <c r="C86" s="95"/>
      <c r="D86" s="120"/>
      <c r="E86" s="121"/>
      <c r="F86" s="122"/>
      <c r="G86" s="95"/>
    </row>
    <row r="87" spans="1:7" ht="15.75">
      <c r="A87" s="95"/>
      <c r="B87" s="119"/>
      <c r="C87" s="95"/>
      <c r="D87" s="120"/>
      <c r="E87" s="121"/>
      <c r="F87" s="122"/>
      <c r="G87" s="95"/>
    </row>
    <row r="88" spans="1:7">
      <c r="A88" s="51"/>
      <c r="B88" s="51"/>
      <c r="C88" s="51"/>
      <c r="D88" s="51"/>
      <c r="E88" s="51"/>
      <c r="F88" s="51"/>
      <c r="G88" s="51"/>
    </row>
    <row r="89" spans="1:7">
      <c r="A89" s="51"/>
      <c r="B89" s="51"/>
      <c r="C89" s="51"/>
      <c r="D89" s="51"/>
      <c r="E89" s="51"/>
      <c r="F89" s="51"/>
      <c r="G89" s="51"/>
    </row>
    <row r="90" spans="1:7">
      <c r="A90" s="51"/>
      <c r="B90" s="51"/>
      <c r="C90" s="51"/>
      <c r="D90" s="51"/>
      <c r="E90" s="51"/>
      <c r="F90" s="51"/>
      <c r="G90" s="51"/>
    </row>
    <row r="139" spans="1:1">
      <c r="A139" s="26"/>
    </row>
    <row r="140" spans="1:1">
      <c r="A140" s="26"/>
    </row>
  </sheetData>
  <mergeCells count="62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topLeftCell="A19" zoomScaleNormal="100" workbookViewId="0">
      <selection activeCell="I26" sqref="I26"/>
    </sheetView>
  </sheetViews>
  <sheetFormatPr defaultRowHeight="15"/>
  <cols>
    <col min="1" max="1" width="7.7109375" customWidth="1"/>
    <col min="2" max="2" width="34.425781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33" customHeight="1">
      <c r="A2" s="263" t="s">
        <v>230</v>
      </c>
      <c r="B2" s="263"/>
      <c r="C2" s="263"/>
      <c r="D2" s="263"/>
      <c r="E2" s="263"/>
      <c r="F2" s="263"/>
      <c r="G2" s="263"/>
    </row>
    <row r="3" spans="1:7" ht="15.75" customHeight="1">
      <c r="A3" s="312" t="s">
        <v>228</v>
      </c>
      <c r="B3" s="312"/>
      <c r="C3" s="312"/>
      <c r="D3" s="312"/>
      <c r="E3" s="312"/>
      <c r="F3" s="312"/>
      <c r="G3" s="312"/>
    </row>
    <row r="4" spans="1:7" ht="44.25" customHeight="1">
      <c r="A4" s="35"/>
      <c r="B4" s="265" t="s">
        <v>1</v>
      </c>
      <c r="C4" s="265"/>
      <c r="D4" s="265"/>
      <c r="E4" s="266" t="s">
        <v>2</v>
      </c>
      <c r="F4" s="266"/>
      <c r="G4" s="60" t="s">
        <v>20</v>
      </c>
    </row>
    <row r="5" spans="1:7">
      <c r="A5" s="34"/>
      <c r="B5" s="18" t="s">
        <v>0</v>
      </c>
      <c r="C5" s="18"/>
      <c r="D5" s="18"/>
      <c r="E5" s="261"/>
      <c r="F5" s="261"/>
      <c r="G5" s="14"/>
    </row>
    <row r="6" spans="1:7" ht="18" customHeight="1">
      <c r="A6" s="36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 ht="24" customHeight="1">
      <c r="A7" s="37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 ht="24" customHeight="1">
      <c r="A8" s="37">
        <v>4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 ht="24" customHeight="1">
      <c r="A9" s="37">
        <v>5</v>
      </c>
      <c r="B9" s="267" t="s">
        <v>299</v>
      </c>
      <c r="C9" s="267"/>
      <c r="D9" s="267"/>
      <c r="E9" s="269" t="s">
        <v>11</v>
      </c>
      <c r="F9" s="269"/>
      <c r="G9" s="65">
        <v>0.13</v>
      </c>
    </row>
    <row r="10" spans="1:7" ht="24" customHeight="1">
      <c r="A10" s="37">
        <v>6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 ht="18" customHeight="1">
      <c r="A11" s="36">
        <v>7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 ht="18" customHeight="1">
      <c r="A12" s="36">
        <v>8</v>
      </c>
      <c r="B12" s="267" t="s">
        <v>3</v>
      </c>
      <c r="C12" s="267"/>
      <c r="D12" s="267"/>
      <c r="E12" s="269" t="s">
        <v>488</v>
      </c>
      <c r="F12" s="269"/>
      <c r="G12" s="6">
        <v>3.18</v>
      </c>
    </row>
    <row r="13" spans="1:7" ht="18" customHeight="1">
      <c r="A13" s="36">
        <v>9</v>
      </c>
      <c r="B13" s="267" t="s">
        <v>6</v>
      </c>
      <c r="C13" s="267"/>
      <c r="D13" s="267"/>
      <c r="E13" s="269" t="s">
        <v>488</v>
      </c>
      <c r="F13" s="269"/>
      <c r="G13" s="55">
        <v>1.26</v>
      </c>
    </row>
    <row r="14" spans="1:7" ht="24" customHeight="1">
      <c r="A14" s="36">
        <v>10</v>
      </c>
      <c r="B14" s="267" t="s">
        <v>255</v>
      </c>
      <c r="C14" s="267"/>
      <c r="D14" s="267"/>
      <c r="E14" s="269" t="s">
        <v>489</v>
      </c>
      <c r="F14" s="269"/>
      <c r="G14" s="6">
        <v>2.08</v>
      </c>
    </row>
    <row r="15" spans="1:7" ht="18.75" customHeight="1">
      <c r="A15" s="37">
        <v>11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7" ht="24" customHeight="1">
      <c r="A16" s="37">
        <v>12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7" ht="14.25" customHeight="1">
      <c r="A17" s="38"/>
      <c r="B17" s="274" t="s">
        <v>15</v>
      </c>
      <c r="C17" s="274"/>
      <c r="D17" s="275"/>
      <c r="E17" s="276"/>
      <c r="F17" s="276"/>
      <c r="G17" s="16">
        <f>SUM(G6:G16)</f>
        <v>12.53</v>
      </c>
    </row>
    <row r="18" spans="1:7" ht="17.25" customHeight="1">
      <c r="A18" s="39"/>
      <c r="B18" s="13" t="s">
        <v>16</v>
      </c>
      <c r="C18" s="10"/>
      <c r="D18" s="19"/>
      <c r="E18" s="261"/>
      <c r="F18" s="261"/>
      <c r="G18" s="14"/>
    </row>
    <row r="19" spans="1:7" ht="24" customHeight="1">
      <c r="A19" s="40">
        <v>13</v>
      </c>
      <c r="B19" s="270" t="s">
        <v>21</v>
      </c>
      <c r="C19" s="271"/>
      <c r="D19" s="272"/>
      <c r="E19" s="273" t="s">
        <v>22</v>
      </c>
      <c r="F19" s="273"/>
      <c r="G19" s="68">
        <v>-3.38</v>
      </c>
    </row>
    <row r="20" spans="1:7" ht="18" customHeight="1">
      <c r="A20" s="41">
        <v>14</v>
      </c>
      <c r="B20" s="270" t="s">
        <v>18</v>
      </c>
      <c r="C20" s="271"/>
      <c r="D20" s="272"/>
      <c r="E20" s="273"/>
      <c r="F20" s="273"/>
      <c r="G20" s="59">
        <f>G25+G24+G23+G21+G22</f>
        <v>6.7200000000000006</v>
      </c>
    </row>
    <row r="21" spans="1:7" ht="24" customHeight="1">
      <c r="A21" s="42"/>
      <c r="B21" s="270" t="s">
        <v>34</v>
      </c>
      <c r="C21" s="271"/>
      <c r="D21" s="272"/>
      <c r="E21" s="273" t="s">
        <v>488</v>
      </c>
      <c r="F21" s="273"/>
      <c r="G21" s="9">
        <v>1.24</v>
      </c>
    </row>
    <row r="22" spans="1:7" ht="24" customHeight="1">
      <c r="A22" s="41"/>
      <c r="B22" s="270" t="s">
        <v>27</v>
      </c>
      <c r="C22" s="271"/>
      <c r="D22" s="272"/>
      <c r="E22" s="273" t="s">
        <v>19</v>
      </c>
      <c r="F22" s="273"/>
      <c r="G22" s="31">
        <v>0.26</v>
      </c>
    </row>
    <row r="23" spans="1:7" ht="18" customHeight="1">
      <c r="A23" s="42"/>
      <c r="B23" s="270" t="s">
        <v>33</v>
      </c>
      <c r="C23" s="271"/>
      <c r="D23" s="272"/>
      <c r="E23" s="273" t="s">
        <v>488</v>
      </c>
      <c r="F23" s="273"/>
      <c r="G23" s="9">
        <v>1.85</v>
      </c>
    </row>
    <row r="24" spans="1:7" ht="24" customHeight="1">
      <c r="A24" s="42"/>
      <c r="B24" s="270" t="s">
        <v>32</v>
      </c>
      <c r="C24" s="271"/>
      <c r="D24" s="272"/>
      <c r="E24" s="273" t="s">
        <v>493</v>
      </c>
      <c r="F24" s="273"/>
      <c r="G24" s="9">
        <v>2.56</v>
      </c>
    </row>
    <row r="25" spans="1:7" ht="24" customHeight="1">
      <c r="A25" s="36"/>
      <c r="B25" s="270" t="s">
        <v>31</v>
      </c>
      <c r="C25" s="271"/>
      <c r="D25" s="272"/>
      <c r="E25" s="273" t="s">
        <v>491</v>
      </c>
      <c r="F25" s="273"/>
      <c r="G25" s="9">
        <v>0.81</v>
      </c>
    </row>
    <row r="26" spans="1:7" ht="15.75" customHeight="1">
      <c r="A26" s="38"/>
      <c r="B26" s="274" t="s">
        <v>15</v>
      </c>
      <c r="C26" s="274"/>
      <c r="D26" s="275"/>
      <c r="E26" s="277"/>
      <c r="F26" s="278"/>
      <c r="G26" s="16">
        <f>G20+G19</f>
        <v>3.3400000000000007</v>
      </c>
    </row>
    <row r="27" spans="1:7" ht="17.25" customHeight="1">
      <c r="A27" s="39"/>
      <c r="B27" s="13" t="s">
        <v>23</v>
      </c>
      <c r="C27" s="10"/>
      <c r="D27" s="19"/>
      <c r="E27" s="58"/>
      <c r="F27" s="58"/>
      <c r="G27" s="14"/>
    </row>
    <row r="28" spans="1:7" ht="26.45" customHeight="1">
      <c r="A28" s="43">
        <v>15</v>
      </c>
      <c r="B28" s="279" t="s">
        <v>227</v>
      </c>
      <c r="C28" s="280"/>
      <c r="D28" s="281"/>
      <c r="E28" s="282" t="s">
        <v>263</v>
      </c>
      <c r="F28" s="283"/>
      <c r="G28" s="29">
        <v>0.4</v>
      </c>
    </row>
    <row r="29" spans="1:7" ht="18" customHeight="1">
      <c r="A29" s="40">
        <v>16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7" ht="18" customHeight="1">
      <c r="A30" s="36">
        <v>17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7" ht="24" customHeight="1">
      <c r="A31" s="40">
        <v>18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7" ht="13.5" customHeight="1">
      <c r="A32" s="44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7" ht="17.25" customHeight="1">
      <c r="A33" s="45"/>
      <c r="B33" s="291" t="s">
        <v>26</v>
      </c>
      <c r="C33" s="291"/>
      <c r="D33" s="292"/>
      <c r="E33" s="307">
        <f>G17+G26+G32</f>
        <v>18.98</v>
      </c>
      <c r="F33" s="308"/>
      <c r="G33" s="309"/>
    </row>
    <row r="34" spans="1:7" ht="9" customHeight="1"/>
    <row r="35" spans="1:7" ht="28.5" customHeight="1">
      <c r="A35" s="61" t="s">
        <v>36</v>
      </c>
      <c r="B35" s="61" t="s">
        <v>37</v>
      </c>
      <c r="C35" s="61" t="s">
        <v>260</v>
      </c>
      <c r="D35" s="61" t="s">
        <v>38</v>
      </c>
      <c r="E35" s="27" t="s">
        <v>39</v>
      </c>
      <c r="F35" s="53"/>
    </row>
    <row r="36" spans="1:7" ht="13.15" customHeight="1">
      <c r="A36" s="30">
        <v>1</v>
      </c>
      <c r="B36" s="52" t="s">
        <v>280</v>
      </c>
      <c r="C36" s="30">
        <v>3</v>
      </c>
      <c r="D36" s="63">
        <v>2900.29</v>
      </c>
      <c r="E36" s="64">
        <v>5</v>
      </c>
      <c r="F36" s="310" t="s">
        <v>540</v>
      </c>
      <c r="G36" s="311"/>
    </row>
    <row r="37" spans="1:7" ht="14.45" customHeight="1"/>
    <row r="38" spans="1:7" ht="14.45" customHeight="1"/>
    <row r="39" spans="1:7" ht="14.45" customHeight="1"/>
    <row r="40" spans="1:7" ht="14.45" customHeight="1"/>
    <row r="41" spans="1:7" ht="14.45" customHeight="1"/>
    <row r="42" spans="1:7" ht="14.45" customHeight="1"/>
    <row r="43" spans="1:7" ht="14.45" customHeight="1"/>
    <row r="44" spans="1:7" ht="14.45" customHeight="1"/>
    <row r="45" spans="1:7" ht="14.45" customHeight="1"/>
    <row r="46" spans="1:7" ht="14.45" customHeight="1"/>
    <row r="47" spans="1:7" ht="14.45" customHeight="1"/>
    <row r="48" spans="1:7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  <row r="61" ht="14.45" customHeight="1"/>
  </sheetData>
  <mergeCells count="60">
    <mergeCell ref="F36:G36"/>
    <mergeCell ref="A1:G1"/>
    <mergeCell ref="A2:G2"/>
    <mergeCell ref="A3:G3"/>
    <mergeCell ref="B6:D6"/>
    <mergeCell ref="E6:F6"/>
    <mergeCell ref="B4:D4"/>
    <mergeCell ref="E4:F4"/>
    <mergeCell ref="E5:F5"/>
    <mergeCell ref="B8:D8"/>
    <mergeCell ref="E8:F8"/>
    <mergeCell ref="B7:D7"/>
    <mergeCell ref="E7:F7"/>
    <mergeCell ref="B11:D11"/>
    <mergeCell ref="E11:F11"/>
    <mergeCell ref="B10:D10"/>
    <mergeCell ref="B9:D9"/>
    <mergeCell ref="E9:F9"/>
    <mergeCell ref="B16:D16"/>
    <mergeCell ref="E16:F16"/>
    <mergeCell ref="B15:D15"/>
    <mergeCell ref="E15:F15"/>
    <mergeCell ref="B14:D14"/>
    <mergeCell ref="E14:F14"/>
    <mergeCell ref="E10:F10"/>
    <mergeCell ref="B13:D13"/>
    <mergeCell ref="E13:F13"/>
    <mergeCell ref="B12:D12"/>
    <mergeCell ref="E12:F12"/>
    <mergeCell ref="B20:D20"/>
    <mergeCell ref="E20:F20"/>
    <mergeCell ref="B19:D19"/>
    <mergeCell ref="E19:F19"/>
    <mergeCell ref="B17:D17"/>
    <mergeCell ref="E17:F17"/>
    <mergeCell ref="E18:F18"/>
    <mergeCell ref="B23:D23"/>
    <mergeCell ref="E23:F23"/>
    <mergeCell ref="B22:D22"/>
    <mergeCell ref="E22:F22"/>
    <mergeCell ref="B21:D21"/>
    <mergeCell ref="E21:F21"/>
    <mergeCell ref="B26:D26"/>
    <mergeCell ref="E26:F26"/>
    <mergeCell ref="B25:D25"/>
    <mergeCell ref="E25:F25"/>
    <mergeCell ref="B24:D24"/>
    <mergeCell ref="E24:F24"/>
    <mergeCell ref="B30:D30"/>
    <mergeCell ref="E30:F30"/>
    <mergeCell ref="B29:D29"/>
    <mergeCell ref="E29:F29"/>
    <mergeCell ref="B28:D28"/>
    <mergeCell ref="E28:F28"/>
    <mergeCell ref="B33:D33"/>
    <mergeCell ref="E33:G33"/>
    <mergeCell ref="B32:D32"/>
    <mergeCell ref="E32:F32"/>
    <mergeCell ref="B31:D31"/>
    <mergeCell ref="E31:F31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1"/>
  <sheetViews>
    <sheetView topLeftCell="A10" workbookViewId="0">
      <selection activeCell="K36" sqref="K36"/>
    </sheetView>
  </sheetViews>
  <sheetFormatPr defaultRowHeight="15"/>
  <cols>
    <col min="1" max="1" width="6" customWidth="1"/>
    <col min="2" max="2" width="31.140625" customWidth="1"/>
    <col min="3" max="3" width="7.42578125" customWidth="1"/>
    <col min="4" max="4" width="13.7109375" customWidth="1"/>
    <col min="5" max="5" width="10.28515625" customWidth="1"/>
    <col min="6" max="6" width="11" customWidth="1"/>
    <col min="7" max="7" width="8.7109375" customWidth="1"/>
    <col min="8" max="8" width="3.28515625" customWidth="1"/>
  </cols>
  <sheetData>
    <row r="1" spans="1:7" ht="16.5">
      <c r="A1" s="262"/>
      <c r="B1" s="262"/>
      <c r="C1" s="262"/>
      <c r="D1" s="262"/>
      <c r="E1" s="262"/>
      <c r="F1" s="262"/>
      <c r="G1" s="262"/>
    </row>
    <row r="2" spans="1:7" ht="15.75">
      <c r="A2" s="263" t="s">
        <v>229</v>
      </c>
      <c r="B2" s="263"/>
      <c r="C2" s="263"/>
      <c r="D2" s="263"/>
      <c r="E2" s="263"/>
      <c r="F2" s="263"/>
      <c r="G2" s="263"/>
    </row>
    <row r="3" spans="1:7" ht="15.75">
      <c r="A3" s="264" t="s">
        <v>228</v>
      </c>
      <c r="B3" s="264"/>
      <c r="C3" s="264"/>
      <c r="D3" s="264"/>
      <c r="E3" s="264"/>
      <c r="F3" s="264"/>
      <c r="G3" s="264"/>
    </row>
    <row r="4" spans="1:7" ht="36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7">
      <c r="A5" s="12"/>
      <c r="B5" s="260" t="s">
        <v>0</v>
      </c>
      <c r="C5" s="260"/>
      <c r="D5" s="260"/>
      <c r="E5" s="261"/>
      <c r="F5" s="261"/>
      <c r="G5" s="14"/>
    </row>
    <row r="6" spans="1:7">
      <c r="A6" s="2">
        <v>1</v>
      </c>
      <c r="B6" s="267" t="s">
        <v>28</v>
      </c>
      <c r="C6" s="267"/>
      <c r="D6" s="267"/>
      <c r="E6" s="268" t="s">
        <v>486</v>
      </c>
      <c r="F6" s="268"/>
      <c r="G6" s="6">
        <v>2.06</v>
      </c>
    </row>
    <row r="7" spans="1:7">
      <c r="A7" s="21">
        <v>2</v>
      </c>
      <c r="B7" s="267" t="s">
        <v>298</v>
      </c>
      <c r="C7" s="267"/>
      <c r="D7" s="267"/>
      <c r="E7" s="269" t="s">
        <v>487</v>
      </c>
      <c r="F7" s="269"/>
      <c r="G7" s="6">
        <v>1.05</v>
      </c>
    </row>
    <row r="8" spans="1:7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</row>
    <row r="9" spans="1:7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</row>
    <row r="10" spans="1:7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</row>
    <row r="11" spans="1:7">
      <c r="A11" s="2">
        <v>6</v>
      </c>
      <c r="B11" s="267" t="s">
        <v>5</v>
      </c>
      <c r="C11" s="267"/>
      <c r="D11" s="267"/>
      <c r="E11" s="269" t="s">
        <v>488</v>
      </c>
      <c r="F11" s="269"/>
      <c r="G11" s="65">
        <v>2.11</v>
      </c>
    </row>
    <row r="12" spans="1:7">
      <c r="A12" s="2">
        <v>7</v>
      </c>
      <c r="B12" s="267" t="s">
        <v>3</v>
      </c>
      <c r="C12" s="267"/>
      <c r="D12" s="267"/>
      <c r="E12" s="269" t="s">
        <v>488</v>
      </c>
      <c r="F12" s="269"/>
      <c r="G12" s="65">
        <v>3.18</v>
      </c>
    </row>
    <row r="13" spans="1:7">
      <c r="A13" s="2">
        <v>8</v>
      </c>
      <c r="B13" s="267" t="s">
        <v>6</v>
      </c>
      <c r="C13" s="267"/>
      <c r="D13" s="267"/>
      <c r="E13" s="269" t="s">
        <v>488</v>
      </c>
      <c r="F13" s="269"/>
      <c r="G13" s="65">
        <v>1.26</v>
      </c>
    </row>
    <row r="14" spans="1:7">
      <c r="A14" s="2">
        <v>9</v>
      </c>
      <c r="B14" s="267" t="s">
        <v>255</v>
      </c>
      <c r="C14" s="267"/>
      <c r="D14" s="267"/>
      <c r="E14" s="269" t="s">
        <v>489</v>
      </c>
      <c r="F14" s="269"/>
      <c r="G14" s="65">
        <v>2.08</v>
      </c>
    </row>
    <row r="15" spans="1:7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5">
        <v>4</v>
      </c>
    </row>
    <row r="16" spans="1:7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5">
        <v>0.4</v>
      </c>
    </row>
    <row r="17" spans="1:11">
      <c r="A17" s="15"/>
      <c r="B17" s="274" t="s">
        <v>15</v>
      </c>
      <c r="C17" s="274"/>
      <c r="D17" s="275"/>
      <c r="E17" s="276"/>
      <c r="F17" s="276"/>
      <c r="G17" s="16">
        <f>SUM(G6:G16)</f>
        <v>16.93</v>
      </c>
    </row>
    <row r="18" spans="1:11">
      <c r="A18" s="4"/>
      <c r="B18" s="13" t="s">
        <v>16</v>
      </c>
      <c r="C18" s="10"/>
      <c r="D18" s="19"/>
      <c r="E18" s="261"/>
      <c r="F18" s="261"/>
      <c r="G18" s="14"/>
    </row>
    <row r="19" spans="1:1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8.8699999999999992</v>
      </c>
    </row>
    <row r="20" spans="1:1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6.7200000000000006</v>
      </c>
    </row>
    <row r="21" spans="1:11">
      <c r="A21" s="2"/>
      <c r="B21" s="270" t="s">
        <v>290</v>
      </c>
      <c r="C21" s="271"/>
      <c r="D21" s="272"/>
      <c r="E21" s="269" t="s">
        <v>488</v>
      </c>
      <c r="F21" s="269"/>
      <c r="G21" s="9">
        <v>1.24</v>
      </c>
    </row>
    <row r="22" spans="1:11">
      <c r="A22" s="1"/>
      <c r="B22" s="270" t="s">
        <v>289</v>
      </c>
      <c r="C22" s="271"/>
      <c r="D22" s="272"/>
      <c r="E22" s="273" t="s">
        <v>19</v>
      </c>
      <c r="F22" s="273"/>
      <c r="G22" s="9">
        <v>0.26</v>
      </c>
      <c r="K22" t="s">
        <v>492</v>
      </c>
    </row>
    <row r="23" spans="1:11">
      <c r="A23" s="2"/>
      <c r="B23" s="270" t="s">
        <v>291</v>
      </c>
      <c r="C23" s="271"/>
      <c r="D23" s="272"/>
      <c r="E23" s="269" t="s">
        <v>488</v>
      </c>
      <c r="F23" s="269"/>
      <c r="G23" s="9">
        <v>1.85</v>
      </c>
    </row>
    <row r="24" spans="1:11">
      <c r="A24" s="2"/>
      <c r="B24" s="270" t="s">
        <v>292</v>
      </c>
      <c r="C24" s="271"/>
      <c r="D24" s="272"/>
      <c r="E24" s="273" t="s">
        <v>490</v>
      </c>
      <c r="F24" s="273"/>
      <c r="G24" s="9">
        <v>2.56</v>
      </c>
    </row>
    <row r="25" spans="1:11">
      <c r="A25" s="17"/>
      <c r="B25" s="270" t="s">
        <v>293</v>
      </c>
      <c r="C25" s="271"/>
      <c r="D25" s="272"/>
      <c r="E25" s="273" t="s">
        <v>491</v>
      </c>
      <c r="F25" s="273"/>
      <c r="G25" s="9">
        <v>0.81</v>
      </c>
    </row>
    <row r="26" spans="1:11">
      <c r="A26" s="15"/>
      <c r="B26" s="274" t="s">
        <v>15</v>
      </c>
      <c r="C26" s="274"/>
      <c r="D26" s="275"/>
      <c r="E26" s="277"/>
      <c r="F26" s="278"/>
      <c r="G26" s="16">
        <f>G20+G19</f>
        <v>15.59</v>
      </c>
    </row>
    <row r="27" spans="1:11">
      <c r="A27" s="4"/>
      <c r="B27" s="13" t="s">
        <v>23</v>
      </c>
      <c r="C27" s="10"/>
      <c r="D27" s="19"/>
      <c r="E27" s="208"/>
      <c r="F27" s="208"/>
      <c r="G27" s="14"/>
    </row>
    <row r="28" spans="1:1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5">
        <v>0.4</v>
      </c>
    </row>
    <row r="29" spans="1:1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1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1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1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12" ht="12.75" customHeight="1">
      <c r="A33" s="22"/>
      <c r="B33" s="291" t="s">
        <v>26</v>
      </c>
      <c r="C33" s="291"/>
      <c r="D33" s="292"/>
      <c r="E33" s="293">
        <f>G17+G26+G32</f>
        <v>35.629999999999995</v>
      </c>
      <c r="F33" s="294"/>
      <c r="G33" s="295"/>
    </row>
    <row r="34" spans="1:12" ht="9" customHeight="1">
      <c r="A34" s="24"/>
      <c r="B34" s="296"/>
      <c r="C34" s="296"/>
      <c r="D34" s="296"/>
      <c r="E34" s="296"/>
      <c r="F34" s="297"/>
      <c r="G34" s="24"/>
      <c r="H34" s="24"/>
    </row>
    <row r="35" spans="1:12" ht="19.899999999999999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28"/>
      <c r="I35" s="51"/>
      <c r="J35" s="51"/>
      <c r="K35" s="51"/>
      <c r="L35" s="51"/>
    </row>
    <row r="36" spans="1:12" ht="14.45" customHeight="1">
      <c r="A36" s="79">
        <v>1</v>
      </c>
      <c r="B36" s="25" t="s">
        <v>538</v>
      </c>
      <c r="C36" s="78">
        <v>2</v>
      </c>
      <c r="D36" s="108">
        <v>2515.6</v>
      </c>
      <c r="E36" s="97">
        <v>9</v>
      </c>
      <c r="F36" s="111" t="s">
        <v>539</v>
      </c>
      <c r="G36" s="112"/>
      <c r="I36" s="26"/>
      <c r="J36" s="66"/>
      <c r="K36" s="26"/>
      <c r="L36" s="49"/>
    </row>
    <row r="37" spans="1:12" ht="12" customHeight="1">
      <c r="A37" s="238">
        <v>2</v>
      </c>
      <c r="B37" s="25" t="s">
        <v>277</v>
      </c>
      <c r="C37" s="238">
        <v>4</v>
      </c>
      <c r="D37" s="108">
        <v>5261.8</v>
      </c>
      <c r="E37" s="238">
        <v>9</v>
      </c>
      <c r="G37" s="48"/>
    </row>
    <row r="38" spans="1:12" ht="12" customHeight="1">
      <c r="G38" s="48"/>
    </row>
    <row r="39" spans="1:12" ht="12" customHeight="1">
      <c r="G39" s="48"/>
    </row>
    <row r="40" spans="1:12" ht="12" customHeight="1">
      <c r="G40" s="50"/>
    </row>
    <row r="41" spans="1:12" ht="12" customHeight="1">
      <c r="D41" s="47"/>
    </row>
  </sheetData>
  <mergeCells count="62"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topLeftCell="A16" workbookViewId="0">
      <selection activeCell="K36" sqref="K36"/>
    </sheetView>
  </sheetViews>
  <sheetFormatPr defaultRowHeight="15"/>
  <cols>
    <col min="1" max="1" width="6.140625" customWidth="1"/>
    <col min="2" max="2" width="35.140625" customWidth="1"/>
    <col min="3" max="3" width="7.42578125" customWidth="1"/>
    <col min="4" max="4" width="10.7109375" customWidth="1"/>
    <col min="5" max="5" width="9.28515625" customWidth="1"/>
    <col min="6" max="6" width="10.85546875" customWidth="1"/>
    <col min="7" max="7" width="10.28515625" customWidth="1"/>
    <col min="8" max="8" width="1.28515625" customWidth="1"/>
  </cols>
  <sheetData>
    <row r="1" spans="1:8" ht="16.5">
      <c r="A1" s="262"/>
      <c r="B1" s="262"/>
      <c r="C1" s="262"/>
      <c r="D1" s="262"/>
      <c r="E1" s="262"/>
      <c r="F1" s="262"/>
      <c r="G1" s="262"/>
    </row>
    <row r="2" spans="1:8" ht="33" customHeight="1">
      <c r="A2" s="313" t="s">
        <v>230</v>
      </c>
      <c r="B2" s="313"/>
      <c r="C2" s="313"/>
      <c r="D2" s="313"/>
      <c r="E2" s="313"/>
      <c r="F2" s="313"/>
      <c r="G2" s="313"/>
    </row>
    <row r="3" spans="1:8" ht="15.75" customHeight="1">
      <c r="A3" s="314" t="s">
        <v>438</v>
      </c>
      <c r="B3" s="314"/>
      <c r="C3" s="314"/>
      <c r="D3" s="314"/>
      <c r="E3" s="314"/>
      <c r="F3" s="314"/>
      <c r="G3" s="314"/>
    </row>
    <row r="4" spans="1:8" ht="44.25" customHeight="1">
      <c r="A4" s="11"/>
      <c r="B4" s="265" t="s">
        <v>1</v>
      </c>
      <c r="C4" s="265"/>
      <c r="D4" s="265"/>
      <c r="E4" s="266" t="s">
        <v>2</v>
      </c>
      <c r="F4" s="266"/>
      <c r="G4" s="207" t="s">
        <v>20</v>
      </c>
    </row>
    <row r="5" spans="1:8">
      <c r="A5" s="12"/>
      <c r="B5" s="18" t="s">
        <v>0</v>
      </c>
      <c r="C5" s="18"/>
      <c r="D5" s="18"/>
      <c r="E5" s="261"/>
      <c r="F5" s="261"/>
      <c r="G5" s="14"/>
    </row>
    <row r="6" spans="1:8" ht="18" customHeight="1">
      <c r="A6" s="2">
        <v>1</v>
      </c>
      <c r="B6" s="267" t="s">
        <v>28</v>
      </c>
      <c r="C6" s="267"/>
      <c r="D6" s="267"/>
      <c r="E6" s="268" t="s">
        <v>541</v>
      </c>
      <c r="F6" s="268"/>
      <c r="G6" s="6">
        <v>2.06</v>
      </c>
    </row>
    <row r="7" spans="1:8" ht="24" customHeight="1">
      <c r="A7" s="21">
        <v>2</v>
      </c>
      <c r="B7" s="267" t="s">
        <v>298</v>
      </c>
      <c r="C7" s="267"/>
      <c r="D7" s="267"/>
      <c r="E7" s="269" t="s">
        <v>542</v>
      </c>
      <c r="F7" s="269"/>
      <c r="G7" s="6">
        <v>1.05</v>
      </c>
    </row>
    <row r="8" spans="1:8" ht="24" customHeight="1">
      <c r="A8" s="21">
        <v>3</v>
      </c>
      <c r="B8" s="267" t="s">
        <v>7</v>
      </c>
      <c r="C8" s="267"/>
      <c r="D8" s="267"/>
      <c r="E8" s="269" t="s">
        <v>8</v>
      </c>
      <c r="F8" s="269"/>
      <c r="G8" s="65">
        <v>0.47</v>
      </c>
      <c r="H8" s="144"/>
    </row>
    <row r="9" spans="1:8" ht="24" customHeight="1">
      <c r="A9" s="21">
        <v>4</v>
      </c>
      <c r="B9" s="267" t="s">
        <v>29</v>
      </c>
      <c r="C9" s="267"/>
      <c r="D9" s="267"/>
      <c r="E9" s="269" t="s">
        <v>11</v>
      </c>
      <c r="F9" s="269"/>
      <c r="G9" s="65">
        <v>0.13</v>
      </c>
      <c r="H9" s="144"/>
    </row>
    <row r="10" spans="1:8" ht="24" customHeight="1">
      <c r="A10" s="21">
        <v>5</v>
      </c>
      <c r="B10" s="267" t="s">
        <v>9</v>
      </c>
      <c r="C10" s="267"/>
      <c r="D10" s="267"/>
      <c r="E10" s="269" t="s">
        <v>10</v>
      </c>
      <c r="F10" s="269"/>
      <c r="G10" s="65">
        <v>0.19</v>
      </c>
      <c r="H10" s="144"/>
    </row>
    <row r="11" spans="1:8" ht="18" customHeight="1">
      <c r="A11" s="2">
        <v>6</v>
      </c>
      <c r="B11" s="267" t="s">
        <v>5</v>
      </c>
      <c r="C11" s="267"/>
      <c r="D11" s="267"/>
      <c r="E11" s="269" t="s">
        <v>4</v>
      </c>
      <c r="F11" s="269"/>
      <c r="G11" s="65">
        <v>2.11</v>
      </c>
      <c r="H11" s="144"/>
    </row>
    <row r="12" spans="1:8" ht="18" customHeight="1">
      <c r="A12" s="2">
        <v>7</v>
      </c>
      <c r="B12" s="267" t="s">
        <v>3</v>
      </c>
      <c r="C12" s="267"/>
      <c r="D12" s="267"/>
      <c r="E12" s="269" t="s">
        <v>4</v>
      </c>
      <c r="F12" s="269"/>
      <c r="G12" s="65">
        <v>3.18</v>
      </c>
      <c r="H12" s="144"/>
    </row>
    <row r="13" spans="1:8" ht="18" customHeight="1">
      <c r="A13" s="2">
        <v>8</v>
      </c>
      <c r="B13" s="267" t="s">
        <v>6</v>
      </c>
      <c r="C13" s="267"/>
      <c r="D13" s="267"/>
      <c r="E13" s="269" t="s">
        <v>4</v>
      </c>
      <c r="F13" s="269"/>
      <c r="G13" s="65"/>
      <c r="H13" s="144"/>
    </row>
    <row r="14" spans="1:8" ht="24" customHeight="1">
      <c r="A14" s="2">
        <v>9</v>
      </c>
      <c r="B14" s="267" t="s">
        <v>255</v>
      </c>
      <c r="C14" s="267"/>
      <c r="D14" s="267"/>
      <c r="E14" s="269" t="s">
        <v>543</v>
      </c>
      <c r="F14" s="269"/>
      <c r="G14" s="6">
        <v>2.08</v>
      </c>
    </row>
    <row r="15" spans="1:8" ht="18.75" customHeight="1">
      <c r="A15" s="21">
        <v>10</v>
      </c>
      <c r="B15" s="267" t="s">
        <v>13</v>
      </c>
      <c r="C15" s="267"/>
      <c r="D15" s="267"/>
      <c r="E15" s="269" t="s">
        <v>14</v>
      </c>
      <c r="F15" s="269"/>
      <c r="G15" s="6"/>
    </row>
    <row r="16" spans="1:8" ht="24" customHeight="1">
      <c r="A16" s="21">
        <v>11</v>
      </c>
      <c r="B16" s="267" t="s">
        <v>35</v>
      </c>
      <c r="C16" s="267"/>
      <c r="D16" s="267"/>
      <c r="E16" s="269" t="s">
        <v>12</v>
      </c>
      <c r="F16" s="269"/>
      <c r="G16" s="6"/>
    </row>
    <row r="17" spans="1:8" ht="14.25" customHeight="1">
      <c r="A17" s="15"/>
      <c r="B17" s="274" t="s">
        <v>15</v>
      </c>
      <c r="C17" s="274"/>
      <c r="D17" s="275"/>
      <c r="E17" s="276"/>
      <c r="F17" s="276"/>
      <c r="G17" s="16">
        <f>SUM(G6:G16)</f>
        <v>11.27</v>
      </c>
    </row>
    <row r="18" spans="1:8" ht="17.25" customHeight="1">
      <c r="A18" s="4"/>
      <c r="B18" s="13" t="s">
        <v>16</v>
      </c>
      <c r="C18" s="10"/>
      <c r="D18" s="19"/>
      <c r="E18" s="261"/>
      <c r="F18" s="261"/>
      <c r="G18" s="14"/>
    </row>
    <row r="19" spans="1:8" ht="24" customHeight="1">
      <c r="A19" s="3">
        <v>12</v>
      </c>
      <c r="B19" s="270" t="s">
        <v>21</v>
      </c>
      <c r="C19" s="271"/>
      <c r="D19" s="272"/>
      <c r="E19" s="273" t="s">
        <v>22</v>
      </c>
      <c r="F19" s="273"/>
      <c r="G19" s="8">
        <v>4.9800000000000004</v>
      </c>
    </row>
    <row r="20" spans="1:8" ht="18" customHeight="1">
      <c r="A20" s="1">
        <v>13</v>
      </c>
      <c r="B20" s="270" t="s">
        <v>18</v>
      </c>
      <c r="C20" s="271"/>
      <c r="D20" s="272"/>
      <c r="E20" s="273"/>
      <c r="F20" s="273"/>
      <c r="G20" s="206">
        <f>G25+G24+G23+G21+G22</f>
        <v>8.14</v>
      </c>
    </row>
    <row r="21" spans="1:8" ht="24" customHeight="1">
      <c r="A21" s="2"/>
      <c r="B21" s="270" t="s">
        <v>290</v>
      </c>
      <c r="C21" s="271"/>
      <c r="D21" s="272"/>
      <c r="E21" s="273" t="s">
        <v>4</v>
      </c>
      <c r="F21" s="273"/>
      <c r="G21" s="9">
        <v>1.24</v>
      </c>
    </row>
    <row r="22" spans="1:8" ht="24" customHeight="1">
      <c r="A22" s="1"/>
      <c r="B22" s="270" t="s">
        <v>289</v>
      </c>
      <c r="C22" s="271"/>
      <c r="D22" s="272"/>
      <c r="E22" s="273" t="s">
        <v>19</v>
      </c>
      <c r="F22" s="273"/>
      <c r="G22" s="83">
        <v>1.68</v>
      </c>
      <c r="H22" s="144"/>
    </row>
    <row r="23" spans="1:8" ht="18" customHeight="1">
      <c r="A23" s="2"/>
      <c r="B23" s="270" t="s">
        <v>291</v>
      </c>
      <c r="C23" s="271"/>
      <c r="D23" s="272"/>
      <c r="E23" s="273" t="s">
        <v>4</v>
      </c>
      <c r="F23" s="273"/>
      <c r="G23" s="9">
        <v>1.85</v>
      </c>
    </row>
    <row r="24" spans="1:8" ht="24" customHeight="1">
      <c r="A24" s="2"/>
      <c r="B24" s="270" t="s">
        <v>292</v>
      </c>
      <c r="C24" s="271"/>
      <c r="D24" s="272"/>
      <c r="E24" s="273" t="s">
        <v>544</v>
      </c>
      <c r="F24" s="273"/>
      <c r="G24" s="9">
        <v>2.56</v>
      </c>
    </row>
    <row r="25" spans="1:8" ht="24" customHeight="1">
      <c r="A25" s="17"/>
      <c r="B25" s="270" t="s">
        <v>293</v>
      </c>
      <c r="C25" s="271"/>
      <c r="D25" s="272"/>
      <c r="E25" s="273" t="s">
        <v>17</v>
      </c>
      <c r="F25" s="273"/>
      <c r="G25" s="9">
        <v>0.81</v>
      </c>
    </row>
    <row r="26" spans="1:8" ht="15.75" customHeight="1">
      <c r="A26" s="15"/>
      <c r="B26" s="274" t="s">
        <v>15</v>
      </c>
      <c r="C26" s="274"/>
      <c r="D26" s="275"/>
      <c r="E26" s="277"/>
      <c r="F26" s="278"/>
      <c r="G26" s="16">
        <f>G20+G19</f>
        <v>13.120000000000001</v>
      </c>
    </row>
    <row r="27" spans="1:8" ht="17.25" customHeight="1">
      <c r="A27" s="4"/>
      <c r="B27" s="13" t="s">
        <v>23</v>
      </c>
      <c r="C27" s="10"/>
      <c r="D27" s="19"/>
      <c r="E27" s="208"/>
      <c r="F27" s="208"/>
      <c r="G27" s="14"/>
    </row>
    <row r="28" spans="1:8" ht="26.45" customHeight="1">
      <c r="A28" s="67">
        <v>14</v>
      </c>
      <c r="B28" s="279" t="s">
        <v>227</v>
      </c>
      <c r="C28" s="280"/>
      <c r="D28" s="281"/>
      <c r="E28" s="282" t="s">
        <v>261</v>
      </c>
      <c r="F28" s="283"/>
      <c r="G28" s="29">
        <v>0.4</v>
      </c>
    </row>
    <row r="29" spans="1:8" ht="18" customHeight="1">
      <c r="A29" s="3">
        <v>15</v>
      </c>
      <c r="B29" s="279" t="s">
        <v>226</v>
      </c>
      <c r="C29" s="280"/>
      <c r="D29" s="281"/>
      <c r="E29" s="282" t="s">
        <v>25</v>
      </c>
      <c r="F29" s="283"/>
      <c r="G29" s="7">
        <v>0.17</v>
      </c>
    </row>
    <row r="30" spans="1:8" ht="18" customHeight="1">
      <c r="A30" s="2">
        <v>16</v>
      </c>
      <c r="B30" s="279" t="s">
        <v>225</v>
      </c>
      <c r="C30" s="280"/>
      <c r="D30" s="281"/>
      <c r="E30" s="282" t="s">
        <v>30</v>
      </c>
      <c r="F30" s="283"/>
      <c r="G30" s="6">
        <v>0.43</v>
      </c>
    </row>
    <row r="31" spans="1:8" ht="24" customHeight="1">
      <c r="A31" s="3">
        <v>17</v>
      </c>
      <c r="B31" s="284" t="s">
        <v>297</v>
      </c>
      <c r="C31" s="285"/>
      <c r="D31" s="286"/>
      <c r="E31" s="282" t="s">
        <v>24</v>
      </c>
      <c r="F31" s="283"/>
      <c r="G31" s="6">
        <v>2.11</v>
      </c>
    </row>
    <row r="32" spans="1:8" ht="13.5" customHeight="1">
      <c r="A32" s="20"/>
      <c r="B32" s="287" t="s">
        <v>15</v>
      </c>
      <c r="C32" s="287"/>
      <c r="D32" s="288"/>
      <c r="E32" s="289"/>
      <c r="F32" s="290"/>
      <c r="G32" s="23">
        <f>G30+G31+G28+G29</f>
        <v>3.11</v>
      </c>
    </row>
    <row r="33" spans="1:8" ht="17.25" customHeight="1">
      <c r="A33" s="22"/>
      <c r="B33" s="291" t="s">
        <v>26</v>
      </c>
      <c r="C33" s="291"/>
      <c r="D33" s="292"/>
      <c r="E33" s="293">
        <f>G17+G26+G32</f>
        <v>27.5</v>
      </c>
      <c r="F33" s="294"/>
      <c r="G33" s="295"/>
    </row>
    <row r="34" spans="1:8" ht="9" customHeight="1">
      <c r="A34" s="24"/>
      <c r="B34" s="296"/>
      <c r="C34" s="296"/>
      <c r="D34" s="296"/>
      <c r="E34" s="296"/>
      <c r="F34" s="297"/>
      <c r="G34" s="24"/>
    </row>
    <row r="35" spans="1:8" ht="28.5" customHeight="1">
      <c r="A35" s="78" t="s">
        <v>36</v>
      </c>
      <c r="B35" s="78" t="s">
        <v>37</v>
      </c>
      <c r="C35" s="78" t="s">
        <v>260</v>
      </c>
      <c r="D35" s="78" t="s">
        <v>38</v>
      </c>
      <c r="E35" s="27" t="s">
        <v>39</v>
      </c>
      <c r="F35" s="54"/>
      <c r="G35" s="146"/>
      <c r="H35" s="140"/>
    </row>
    <row r="36" spans="1:8" ht="12" customHeight="1">
      <c r="A36" s="141">
        <v>1</v>
      </c>
      <c r="B36" s="91" t="s">
        <v>296</v>
      </c>
      <c r="C36" s="78">
        <v>5</v>
      </c>
      <c r="D36" s="108">
        <v>1145</v>
      </c>
      <c r="E36" s="205">
        <v>5</v>
      </c>
      <c r="F36" s="315" t="s">
        <v>549</v>
      </c>
      <c r="G36" s="316"/>
      <c r="H36" s="143"/>
    </row>
  </sheetData>
  <mergeCells count="62">
    <mergeCell ref="F36:G36"/>
    <mergeCell ref="B32:D32"/>
    <mergeCell ref="E32:F32"/>
    <mergeCell ref="B33:D33"/>
    <mergeCell ref="E33:G33"/>
    <mergeCell ref="B34:D34"/>
    <mergeCell ref="E34:F34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E5:F5"/>
    <mergeCell ref="A1:G1"/>
    <mergeCell ref="A2:G2"/>
    <mergeCell ref="A3:G3"/>
    <mergeCell ref="B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</vt:i4>
      </vt:variant>
    </vt:vector>
  </HeadingPairs>
  <TitlesOfParts>
    <vt:vector size="38" baseType="lpstr">
      <vt:lpstr>31,43 (2)эл</vt:lpstr>
      <vt:lpstr>26,00</vt:lpstr>
      <vt:lpstr>35,63 (3)</vt:lpstr>
      <vt:lpstr>31,43</vt:lpstr>
      <vt:lpstr>25,98</vt:lpstr>
      <vt:lpstr>26,71 газ</vt:lpstr>
      <vt:lpstr>18,98</vt:lpstr>
      <vt:lpstr>35,63 (2)</vt:lpstr>
      <vt:lpstr>27,50</vt:lpstr>
      <vt:lpstr>32,10</vt:lpstr>
      <vt:lpstr>27,44</vt:lpstr>
      <vt:lpstr>28,77</vt:lpstr>
      <vt:lpstr>21,19</vt:lpstr>
      <vt:lpstr>26,31</vt:lpstr>
      <vt:lpstr>25,65</vt:lpstr>
      <vt:lpstr>26,76</vt:lpstr>
      <vt:lpstr>31,03</vt:lpstr>
      <vt:lpstr>29,26(1)</vt:lpstr>
      <vt:lpstr>23,63</vt:lpstr>
      <vt:lpstr>31,44</vt:lpstr>
      <vt:lpstr>27,58</vt:lpstr>
      <vt:lpstr>27,59</vt:lpstr>
      <vt:lpstr>29,26</vt:lpstr>
      <vt:lpstr>29,62</vt:lpstr>
      <vt:lpstr>30,04</vt:lpstr>
      <vt:lpstr>31,97</vt:lpstr>
      <vt:lpstr>32,0</vt:lpstr>
      <vt:lpstr>32,10 (2)</vt:lpstr>
      <vt:lpstr>32,90 </vt:lpstr>
      <vt:lpstr>35,31</vt:lpstr>
      <vt:lpstr>35,36</vt:lpstr>
      <vt:lpstr>35,63</vt:lpstr>
      <vt:lpstr>37,05</vt:lpstr>
      <vt:lpstr>37,83</vt:lpstr>
      <vt:lpstr>39,51</vt:lpstr>
      <vt:lpstr>'18,98'!Область_печати</vt:lpstr>
      <vt:lpstr>'32,0'!Область_печати</vt:lpstr>
      <vt:lpstr>'32,90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2021-02-08T06:46:46Z</cp:lastPrinted>
  <dcterms:created xsi:type="dcterms:W3CDTF">2013-12-19T06:16:12Z</dcterms:created>
  <dcterms:modified xsi:type="dcterms:W3CDTF">2021-02-10T10:53:17Z</dcterms:modified>
</cp:coreProperties>
</file>